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205" yWindow="30" windowWidth="1134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Лист1!$A$5:$I$303</definedName>
  </definedNames>
  <calcPr calcId="125725"/>
</workbook>
</file>

<file path=xl/calcChain.xml><?xml version="1.0" encoding="utf-8"?>
<calcChain xmlns="http://schemas.openxmlformats.org/spreadsheetml/2006/main">
  <c r="F9" i="1"/>
  <c r="G9"/>
  <c r="H9"/>
  <c r="F10"/>
  <c r="G10"/>
  <c r="H10"/>
  <c r="I10"/>
  <c r="I9"/>
  <c r="I352"/>
  <c r="H352"/>
  <c r="G352"/>
  <c r="F352"/>
  <c r="I349"/>
  <c r="H349"/>
  <c r="G349"/>
  <c r="F349"/>
  <c r="I346"/>
  <c r="H346"/>
  <c r="G346"/>
  <c r="F346"/>
  <c r="I329"/>
  <c r="H329"/>
  <c r="G329"/>
  <c r="F329"/>
  <c r="I326"/>
  <c r="H326"/>
  <c r="G326"/>
  <c r="F326"/>
  <c r="I323"/>
  <c r="H323"/>
  <c r="G323"/>
  <c r="F323"/>
  <c r="I320"/>
  <c r="H320"/>
  <c r="G320"/>
  <c r="F320"/>
  <c r="I306"/>
  <c r="H306"/>
  <c r="G306"/>
  <c r="F306"/>
  <c r="H186"/>
  <c r="H174"/>
  <c r="H162"/>
  <c r="H150"/>
  <c r="H119"/>
  <c r="H108"/>
  <c r="H94"/>
  <c r="H60"/>
  <c r="I38"/>
  <c r="H38"/>
  <c r="H12"/>
  <c r="I295"/>
  <c r="I263"/>
  <c r="I252"/>
  <c r="I236"/>
  <c r="I220"/>
  <c r="I200"/>
  <c r="I186"/>
  <c r="I174"/>
  <c r="I162"/>
  <c r="I150"/>
  <c r="I130"/>
  <c r="I119"/>
  <c r="I108"/>
  <c r="I94"/>
  <c r="I60"/>
  <c r="I12"/>
  <c r="I22"/>
  <c r="I11"/>
  <c r="I7" l="1"/>
  <c r="G294"/>
  <c r="H294"/>
  <c r="I294"/>
  <c r="G295"/>
  <c r="H295"/>
  <c r="F295"/>
  <c r="F294"/>
  <c r="G289"/>
  <c r="H289"/>
  <c r="I289"/>
  <c r="F289"/>
  <c r="G286"/>
  <c r="H286"/>
  <c r="I286"/>
  <c r="F286"/>
  <c r="G283"/>
  <c r="H283"/>
  <c r="I283"/>
  <c r="F283"/>
  <c r="G280"/>
  <c r="H280"/>
  <c r="I280"/>
  <c r="F280"/>
  <c r="G277"/>
  <c r="H277"/>
  <c r="I277"/>
  <c r="F277"/>
  <c r="G262"/>
  <c r="H262"/>
  <c r="I262"/>
  <c r="G263"/>
  <c r="H263"/>
  <c r="G264"/>
  <c r="H264"/>
  <c r="I264"/>
  <c r="F263"/>
  <c r="F264"/>
  <c r="F262"/>
  <c r="G252"/>
  <c r="H252"/>
  <c r="F252"/>
  <c r="G251"/>
  <c r="H251"/>
  <c r="I251"/>
  <c r="F251"/>
  <c r="G235"/>
  <c r="H235"/>
  <c r="I235"/>
  <c r="G236"/>
  <c r="H236"/>
  <c r="G237"/>
  <c r="H237"/>
  <c r="I237"/>
  <c r="F237"/>
  <c r="F236"/>
  <c r="F235"/>
  <c r="G221"/>
  <c r="H221"/>
  <c r="I221"/>
  <c r="F221"/>
  <c r="G220"/>
  <c r="H220"/>
  <c r="F220"/>
  <c r="G219"/>
  <c r="H219"/>
  <c r="I219"/>
  <c r="F219"/>
  <c r="G200"/>
  <c r="H200"/>
  <c r="F200"/>
  <c r="G199"/>
  <c r="H199"/>
  <c r="I199"/>
  <c r="F199"/>
  <c r="G185"/>
  <c r="H185"/>
  <c r="I185"/>
  <c r="G186"/>
  <c r="F186"/>
  <c r="F185"/>
  <c r="F174"/>
  <c r="G174"/>
  <c r="G173"/>
  <c r="H173"/>
  <c r="I173"/>
  <c r="F173"/>
  <c r="G162"/>
  <c r="F162"/>
  <c r="G161"/>
  <c r="H161"/>
  <c r="I161"/>
  <c r="F161"/>
  <c r="F150"/>
  <c r="G149"/>
  <c r="H149"/>
  <c r="I149"/>
  <c r="G150"/>
  <c r="F149"/>
  <c r="G146"/>
  <c r="H146"/>
  <c r="I146"/>
  <c r="F146"/>
  <c r="G143"/>
  <c r="H143"/>
  <c r="I143"/>
  <c r="F143"/>
  <c r="G140"/>
  <c r="H140"/>
  <c r="I140"/>
  <c r="F140"/>
  <c r="G130"/>
  <c r="H130"/>
  <c r="F130"/>
  <c r="G129"/>
  <c r="H129"/>
  <c r="I129"/>
  <c r="F129"/>
  <c r="G119"/>
  <c r="F119"/>
  <c r="G118"/>
  <c r="H118"/>
  <c r="I118"/>
  <c r="F118"/>
  <c r="G108"/>
  <c r="F108"/>
  <c r="G107"/>
  <c r="H107"/>
  <c r="I107"/>
  <c r="F107"/>
  <c r="G104"/>
  <c r="H104"/>
  <c r="I104"/>
  <c r="F104"/>
  <c r="G94"/>
  <c r="F94"/>
  <c r="G93"/>
  <c r="H93"/>
  <c r="I93"/>
  <c r="F93"/>
  <c r="G72"/>
  <c r="H72"/>
  <c r="I72"/>
  <c r="F72"/>
  <c r="G60"/>
  <c r="F60"/>
  <c r="G59"/>
  <c r="H59"/>
  <c r="I59"/>
  <c r="F59"/>
  <c r="G53"/>
  <c r="H53"/>
  <c r="I53"/>
  <c r="F53"/>
  <c r="G11"/>
  <c r="H11"/>
  <c r="F12"/>
  <c r="G12"/>
  <c r="F37"/>
  <c r="G37"/>
  <c r="H37"/>
  <c r="F39"/>
  <c r="G39"/>
  <c r="H39"/>
  <c r="I39"/>
  <c r="I37"/>
  <c r="G22"/>
  <c r="H22"/>
  <c r="F22"/>
  <c r="H8" l="1"/>
  <c r="H7"/>
  <c r="G7"/>
  <c r="F7"/>
  <c r="I8"/>
  <c r="F8"/>
  <c r="G8"/>
  <c r="H6"/>
  <c r="I6"/>
  <c r="G6"/>
  <c r="F6"/>
</calcChain>
</file>

<file path=xl/sharedStrings.xml><?xml version="1.0" encoding="utf-8"?>
<sst xmlns="http://schemas.openxmlformats.org/spreadsheetml/2006/main" count="617" uniqueCount="125">
  <si>
    <t>Результаты перевода, отчисления и восстановления обучающихся по каждому направлению подготовки и специальности ВО</t>
  </si>
  <si>
    <t>Код</t>
  </si>
  <si>
    <t>Наименование специальности/направления подготовки</t>
  </si>
  <si>
    <t>Форма обучения</t>
  </si>
  <si>
    <t>Численность обучающихся, чел</t>
  </si>
  <si>
    <t>переведено в другие образовательные организации</t>
  </si>
  <si>
    <t>восстановлено</t>
  </si>
  <si>
    <t>отчислено</t>
  </si>
  <si>
    <t>переведено из других образовательных организаций</t>
  </si>
  <si>
    <t>Уровень образования</t>
  </si>
  <si>
    <t>Курс</t>
  </si>
  <si>
    <t>08.03.01</t>
  </si>
  <si>
    <t>Строительство</t>
  </si>
  <si>
    <t>бакалавриат</t>
  </si>
  <si>
    <t>очная</t>
  </si>
  <si>
    <t>заочная</t>
  </si>
  <si>
    <t>08.04.01</t>
  </si>
  <si>
    <t>магистратура</t>
  </si>
  <si>
    <t>080301</t>
  </si>
  <si>
    <t>Коммерция (торговое дело)</t>
  </si>
  <si>
    <t>специалитет</t>
  </si>
  <si>
    <t>очно-заочная</t>
  </si>
  <si>
    <t xml:space="preserve">080502    </t>
  </si>
  <si>
    <t xml:space="preserve">Экономика и управление на предприятии (Железнодорожный транспорт)                                                                                     </t>
  </si>
  <si>
    <t xml:space="preserve">080505    </t>
  </si>
  <si>
    <t xml:space="preserve">Управление персоналом                                                                                                                                 </t>
  </si>
  <si>
    <t>080507</t>
  </si>
  <si>
    <t>Менеджмент организации</t>
  </si>
  <si>
    <t>09.03.02</t>
  </si>
  <si>
    <t xml:space="preserve">Информационные системы и технологии                                                                                                                   </t>
  </si>
  <si>
    <t>09.04.02</t>
  </si>
  <si>
    <t>Информационные системы и технологии</t>
  </si>
  <si>
    <t>10.03.01</t>
  </si>
  <si>
    <t>Информационная безопасность</t>
  </si>
  <si>
    <t>10.04.01</t>
  </si>
  <si>
    <t>13.03.02</t>
  </si>
  <si>
    <t>Электроэнергетика и электротехника</t>
  </si>
  <si>
    <t>13.04.02</t>
  </si>
  <si>
    <t>Электроэнергетика электротехника</t>
  </si>
  <si>
    <t>15.03.06</t>
  </si>
  <si>
    <t>Мехатроника и робототехника</t>
  </si>
  <si>
    <t>15.04.06</t>
  </si>
  <si>
    <t xml:space="preserve">190302    </t>
  </si>
  <si>
    <t xml:space="preserve">Вагоны                                                                                                                                                </t>
  </si>
  <si>
    <t xml:space="preserve">190303    </t>
  </si>
  <si>
    <t xml:space="preserve">Электрический транспорт железных дорог                                                                                                                </t>
  </si>
  <si>
    <t xml:space="preserve">190401    </t>
  </si>
  <si>
    <t xml:space="preserve">Электроснабжение железных дорог                                                                                                                       </t>
  </si>
  <si>
    <t xml:space="preserve">190402    </t>
  </si>
  <si>
    <t xml:space="preserve">Автоматика, телемеханика и связь на железнодорожном транспорте                                                                                        </t>
  </si>
  <si>
    <t xml:space="preserve">190701    </t>
  </si>
  <si>
    <t xml:space="preserve">Организация перевозок и управление на транспорте (железнодорожный транспорт)                                                                          </t>
  </si>
  <si>
    <t>20.03.01</t>
  </si>
  <si>
    <t>Техносферная безопасность</t>
  </si>
  <si>
    <t>20.04.01</t>
  </si>
  <si>
    <t>23.03.01</t>
  </si>
  <si>
    <t>Технология транспортых процессов</t>
  </si>
  <si>
    <t>23.03.02</t>
  </si>
  <si>
    <t>Наземные транспортно-технологические комплексы</t>
  </si>
  <si>
    <t>23.03.03</t>
  </si>
  <si>
    <t>Эксплуатация транспортно-технологических машин и комплексов</t>
  </si>
  <si>
    <t>23.04.01</t>
  </si>
  <si>
    <t>Технология транспортных процессов</t>
  </si>
  <si>
    <t>23.04.02</t>
  </si>
  <si>
    <t>23.04.03</t>
  </si>
  <si>
    <t>23.05.03</t>
  </si>
  <si>
    <t>Подвижной состав железных дорог</t>
  </si>
  <si>
    <t>23.05.04</t>
  </si>
  <si>
    <t>Эксплуатация железных дорог</t>
  </si>
  <si>
    <t>23.05.05</t>
  </si>
  <si>
    <t>Системы обеспечения движения поездов</t>
  </si>
  <si>
    <t>23.05.06</t>
  </si>
  <si>
    <t xml:space="preserve">Строительство железных дорог, мостов и транспортных тоннелей                                                                                  </t>
  </si>
  <si>
    <t xml:space="preserve">230201    </t>
  </si>
  <si>
    <t>27.03.04</t>
  </si>
  <si>
    <t>Управление в технических системах</t>
  </si>
  <si>
    <t xml:space="preserve">270102    </t>
  </si>
  <si>
    <t xml:space="preserve">Промышленное и гражданское строительство                                                                                                              </t>
  </si>
  <si>
    <t xml:space="preserve">270204    </t>
  </si>
  <si>
    <t xml:space="preserve">Строительство железных дорог, путь и путевое хозяйство                                                                                                </t>
  </si>
  <si>
    <t xml:space="preserve">280102    </t>
  </si>
  <si>
    <t xml:space="preserve">Безопасность технологических процессов и производств                                                                                                  </t>
  </si>
  <si>
    <t>38.03.01</t>
  </si>
  <si>
    <t xml:space="preserve">Экономика                                                                                                                                             </t>
  </si>
  <si>
    <t>38.03.02</t>
  </si>
  <si>
    <t>Менеджмент</t>
  </si>
  <si>
    <t>38.03.03</t>
  </si>
  <si>
    <t>38.03.06</t>
  </si>
  <si>
    <t xml:space="preserve">Торговое дело                                                                                                                        </t>
  </si>
  <si>
    <t>38.04.01</t>
  </si>
  <si>
    <t>Экономика</t>
  </si>
  <si>
    <t>38.04.02</t>
  </si>
  <si>
    <t>38.04.03</t>
  </si>
  <si>
    <t>Управление персоналом</t>
  </si>
  <si>
    <t>39.03.01</t>
  </si>
  <si>
    <t>Социология</t>
  </si>
  <si>
    <t>43.03.01</t>
  </si>
  <si>
    <t xml:space="preserve">Сервис                                                                                                                                                </t>
  </si>
  <si>
    <t>43.03.02</t>
  </si>
  <si>
    <t>Туризм</t>
  </si>
  <si>
    <t>080109</t>
  </si>
  <si>
    <t>Бухгалтерский учет, анализ и аудит</t>
  </si>
  <si>
    <t>080801</t>
  </si>
  <si>
    <t>Прикладная информатика (в экономике)</t>
  </si>
  <si>
    <t>270201</t>
  </si>
  <si>
    <t>Мосты и транспортные тоннели</t>
  </si>
  <si>
    <t>280202</t>
  </si>
  <si>
    <t>Инженерная защита окружающей среды</t>
  </si>
  <si>
    <t>Итого</t>
  </si>
  <si>
    <t>080506</t>
  </si>
  <si>
    <t>Логистика и управление цепями поставок</t>
  </si>
  <si>
    <t>05.06.01</t>
  </si>
  <si>
    <t>Науки о земле</t>
  </si>
  <si>
    <t>аспирантура</t>
  </si>
  <si>
    <t>08.06.01</t>
  </si>
  <si>
    <t>10.06.01</t>
  </si>
  <si>
    <t>23.06.01</t>
  </si>
  <si>
    <t>Техника и технологии наземного транспорта</t>
  </si>
  <si>
    <t>27.06.01</t>
  </si>
  <si>
    <t>39.06.01</t>
  </si>
  <si>
    <t>Социологические науки</t>
  </si>
  <si>
    <t>47.06.01</t>
  </si>
  <si>
    <t>Философия, этика и религиоведение</t>
  </si>
  <si>
    <t>Всего по высшему образованию бакалавриат, специалитет, магистратура:</t>
  </si>
  <si>
    <t>Всего высшему образованию - подготовка кадров высшей квалификации: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</si>
</sst>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5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horizontal="center" vertical="top"/>
    </xf>
    <xf numFmtId="49" fontId="5" fillId="0" borderId="3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9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2"/>
  <sheetViews>
    <sheetView showZeros="0" tabSelected="1" zoomScale="115" zoomScaleNormal="11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 activeCell="B11" sqref="B11:B21"/>
    </sheetView>
  </sheetViews>
  <sheetFormatPr defaultRowHeight="15.75"/>
  <cols>
    <col min="1" max="1" width="11" style="10" customWidth="1"/>
    <col min="2" max="2" width="34.28515625" style="10" customWidth="1"/>
    <col min="3" max="3" width="15.7109375" style="10" hidden="1" customWidth="1"/>
    <col min="4" max="4" width="7.85546875" style="7" customWidth="1"/>
    <col min="5" max="5" width="10.28515625" style="8" customWidth="1"/>
    <col min="6" max="7" width="17.28515625" style="7" customWidth="1"/>
    <col min="8" max="8" width="15.7109375" style="7" customWidth="1"/>
    <col min="9" max="9" width="12" style="7" customWidth="1"/>
    <col min="10" max="16384" width="9.140625" style="8"/>
  </cols>
  <sheetData>
    <row r="2" spans="1:9" ht="15.7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</row>
    <row r="3" spans="1:9">
      <c r="A3" s="9"/>
    </row>
    <row r="4" spans="1:9">
      <c r="A4" s="72" t="s">
        <v>1</v>
      </c>
      <c r="B4" s="72" t="s">
        <v>2</v>
      </c>
      <c r="C4" s="67" t="s">
        <v>9</v>
      </c>
      <c r="D4" s="67" t="s">
        <v>10</v>
      </c>
      <c r="E4" s="72" t="s">
        <v>3</v>
      </c>
      <c r="F4" s="73" t="s">
        <v>4</v>
      </c>
      <c r="G4" s="73"/>
      <c r="H4" s="73"/>
      <c r="I4" s="73"/>
    </row>
    <row r="5" spans="1:9" ht="63">
      <c r="A5" s="72"/>
      <c r="B5" s="72"/>
      <c r="C5" s="67"/>
      <c r="D5" s="67"/>
      <c r="E5" s="72"/>
      <c r="F5" s="11" t="s">
        <v>5</v>
      </c>
      <c r="G5" s="11" t="s">
        <v>8</v>
      </c>
      <c r="H5" s="21" t="s">
        <v>6</v>
      </c>
      <c r="I5" s="11" t="s">
        <v>7</v>
      </c>
    </row>
    <row r="6" spans="1:9">
      <c r="A6" s="40" t="s">
        <v>123</v>
      </c>
      <c r="B6" s="41"/>
      <c r="C6" s="41"/>
      <c r="D6" s="42"/>
      <c r="E6" s="6" t="s">
        <v>14</v>
      </c>
      <c r="F6" s="11">
        <f>F11+F22+F25+F27+F34+F36+F37+F52+F53+F58+F59+F71+F72+F77+F78+F81+F84+F87+F90+F93+F104+F107+F118+F129+F140+F143+F146+F149+F161+F173+F185+F197+F199+F210+F213+F216+F218+F219+F235+F251+F262+F277+F280+F283+F286+F289+F294</f>
        <v>16</v>
      </c>
      <c r="G6" s="11">
        <f>G11+G22+G25+G27+G34+G36+G37+G52+G53+G58+G59+G71+G72+G77+G78+G81+G84+G87+G90+G93+G104+G107+G118+G129+G140+G143+G146+G149+G161+G173+G185+G197+G199+G210+G213+G216+G218+G219+G235+G251+G262+G277+G280+G283+G286+G289+G294</f>
        <v>4</v>
      </c>
      <c r="H6" s="21">
        <f>H11+H22+H25+H27+H34+H36+H37+H52+H53+H58+H59+H71+H72+H77+H78+H81+H84+H87+H90+H93+H104+H107+H118+H129+H140+H143+H146+H149+H161+H173+H185+H197+H199+H210+H213+H216+H218+H219+H235+H251+H262+H277+H280+H283+H286+H289+H294</f>
        <v>60</v>
      </c>
      <c r="I6" s="11">
        <f>I11+I22+I25+I27+I34+I36+I37+I52+I53+I58+I59+I71+I72+I77+I78+I81+I84+I87+I90+I93+I104+I107+I118+I129+I140+I143+I146+I149+I161+I173+I185+I197+I199+I210+I213+I216+I218+I219+I235+I251+I262+I277+I280+I283+I286+I289+I294</f>
        <v>441</v>
      </c>
    </row>
    <row r="7" spans="1:9">
      <c r="A7" s="68"/>
      <c r="B7" s="69"/>
      <c r="C7" s="69"/>
      <c r="D7" s="70"/>
      <c r="E7" s="12" t="s">
        <v>15</v>
      </c>
      <c r="F7" s="21">
        <f>F12+F28+F30+F32+F35+F38+F60+F70+F79+F80+F82+F85+F83+F86+F89+F92+F94+F108+F119+F130+F150+F162+F174+F186+F198+F200+F211+F212+F215+F217+F220+F236+F252+F263+F295</f>
        <v>0</v>
      </c>
      <c r="G7" s="21">
        <f>G12+G28+G30+G32+G35+G38+G60+G70+G79+G80+G82+G85+G83+G86+G89+G92+G94+G108+G119+G130+G150+G162+G174+G186+G198+G200+G211+G212+G215+G217+G220+G236+G252+G263+G295</f>
        <v>0</v>
      </c>
      <c r="H7" s="21">
        <f>H12+H28+H30+H32+H35+H38+H60+H70+H79+H80+H82+H85+H83+H86+H89+H92+H94+H108+H119+H130+H150+H162+H174+H186+H198+H200+H211+H212+H215+H217+H220+H236+H252+H263+H295</f>
        <v>298</v>
      </c>
      <c r="I7" s="22">
        <f>I12+I28+I30+I31+I32+I35+I38+I60+I70+I79+I80+I82+I85+I83+I86+I88+I89+I91+I92+I94+I108+I119+I130+I150+I162+I174+I186+I198+I200+I211+I212+I214+I215+I217+I220+I236+I252+I263+I295</f>
        <v>503</v>
      </c>
    </row>
    <row r="8" spans="1:9" ht="31.5">
      <c r="A8" s="43"/>
      <c r="B8" s="44"/>
      <c r="C8" s="44"/>
      <c r="D8" s="45"/>
      <c r="E8" s="12" t="s">
        <v>21</v>
      </c>
      <c r="F8" s="11">
        <f t="shared" ref="F8:G8" si="0">F26+F33+F39+F221+F237+F264</f>
        <v>0</v>
      </c>
      <c r="G8" s="11">
        <f t="shared" si="0"/>
        <v>0</v>
      </c>
      <c r="H8" s="21">
        <f>H26+H29+H33+H39+H221+H237+H264</f>
        <v>14</v>
      </c>
      <c r="I8" s="11">
        <f>I26+I33+I39+I221+I237+I264</f>
        <v>20</v>
      </c>
    </row>
    <row r="9" spans="1:9">
      <c r="A9" s="40" t="s">
        <v>124</v>
      </c>
      <c r="B9" s="41"/>
      <c r="C9" s="41"/>
      <c r="D9" s="42"/>
      <c r="E9" s="6" t="s">
        <v>14</v>
      </c>
      <c r="F9" s="32">
        <f t="shared" ref="F9:H9" si="1">F304+F309+F313+F332+F340+F355+F359</f>
        <v>0</v>
      </c>
      <c r="G9" s="32">
        <f t="shared" si="1"/>
        <v>0</v>
      </c>
      <c r="H9" s="32">
        <f t="shared" si="1"/>
        <v>1</v>
      </c>
      <c r="I9" s="32">
        <f>I304+I309+I313+I332+I340+I355+I359</f>
        <v>13</v>
      </c>
    </row>
    <row r="10" spans="1:9">
      <c r="A10" s="43"/>
      <c r="B10" s="44"/>
      <c r="C10" s="44"/>
      <c r="D10" s="45"/>
      <c r="E10" s="12" t="s">
        <v>15</v>
      </c>
      <c r="F10" s="32">
        <f t="shared" ref="F10:H10" si="2">F310+F314+F333+F341+F356+F360</f>
        <v>0</v>
      </c>
      <c r="G10" s="32">
        <f t="shared" si="2"/>
        <v>0</v>
      </c>
      <c r="H10" s="32">
        <f t="shared" si="2"/>
        <v>0</v>
      </c>
      <c r="I10" s="32">
        <f>I310+I314+I333+I341+I356+I360</f>
        <v>4</v>
      </c>
    </row>
    <row r="11" spans="1:9">
      <c r="A11" s="61" t="s">
        <v>11</v>
      </c>
      <c r="B11" s="62" t="s">
        <v>12</v>
      </c>
      <c r="C11" s="48" t="s">
        <v>13</v>
      </c>
      <c r="D11" s="67" t="s">
        <v>108</v>
      </c>
      <c r="E11" s="1" t="s">
        <v>14</v>
      </c>
      <c r="F11" s="11"/>
      <c r="G11" s="11">
        <f t="shared" ref="G11:H11" si="3">G13+G15+G17+G19</f>
        <v>0</v>
      </c>
      <c r="H11" s="21">
        <f t="shared" si="3"/>
        <v>12</v>
      </c>
      <c r="I11" s="11">
        <f>I13+I15+I17+I19</f>
        <v>26</v>
      </c>
    </row>
    <row r="12" spans="1:9" s="14" customFormat="1">
      <c r="A12" s="61"/>
      <c r="B12" s="62"/>
      <c r="C12" s="48"/>
      <c r="D12" s="67"/>
      <c r="E12" s="1" t="s">
        <v>15</v>
      </c>
      <c r="F12" s="11">
        <f t="shared" ref="F12:G12" si="4">F14+F16+F18+F20+F21</f>
        <v>0</v>
      </c>
      <c r="G12" s="11">
        <f t="shared" si="4"/>
        <v>0</v>
      </c>
      <c r="H12" s="21">
        <f>H14+H16+H18+H20+H21</f>
        <v>25</v>
      </c>
      <c r="I12" s="11">
        <f>I14+I16+I18+I20+I21</f>
        <v>37</v>
      </c>
    </row>
    <row r="13" spans="1:9" s="14" customFormat="1">
      <c r="A13" s="61"/>
      <c r="B13" s="62"/>
      <c r="C13" s="48"/>
      <c r="D13" s="67">
        <v>1</v>
      </c>
      <c r="E13" s="1" t="s">
        <v>14</v>
      </c>
      <c r="F13" s="15"/>
      <c r="G13" s="15"/>
      <c r="H13" s="20"/>
      <c r="I13" s="15">
        <v>5</v>
      </c>
    </row>
    <row r="14" spans="1:9" s="14" customFormat="1">
      <c r="A14" s="61"/>
      <c r="B14" s="62"/>
      <c r="C14" s="48"/>
      <c r="D14" s="67"/>
      <c r="E14" s="1" t="s">
        <v>15</v>
      </c>
      <c r="F14" s="15"/>
      <c r="G14" s="15"/>
      <c r="H14" s="20">
        <v>1</v>
      </c>
      <c r="I14" s="15">
        <v>2</v>
      </c>
    </row>
    <row r="15" spans="1:9" s="14" customFormat="1">
      <c r="A15" s="61"/>
      <c r="B15" s="62"/>
      <c r="C15" s="48"/>
      <c r="D15" s="67">
        <v>2</v>
      </c>
      <c r="E15" s="1" t="s">
        <v>14</v>
      </c>
      <c r="F15" s="15"/>
      <c r="G15" s="15"/>
      <c r="H15" s="20">
        <v>8</v>
      </c>
      <c r="I15" s="15">
        <v>14</v>
      </c>
    </row>
    <row r="16" spans="1:9" s="14" customFormat="1">
      <c r="A16" s="61"/>
      <c r="B16" s="62"/>
      <c r="C16" s="48"/>
      <c r="D16" s="67"/>
      <c r="E16" s="1" t="s">
        <v>15</v>
      </c>
      <c r="F16" s="15"/>
      <c r="G16" s="15"/>
      <c r="H16" s="20">
        <v>3</v>
      </c>
      <c r="I16" s="15">
        <v>12</v>
      </c>
    </row>
    <row r="17" spans="1:9" s="14" customFormat="1">
      <c r="A17" s="61"/>
      <c r="B17" s="62"/>
      <c r="C17" s="48"/>
      <c r="D17" s="67">
        <v>3</v>
      </c>
      <c r="E17" s="1" t="s">
        <v>14</v>
      </c>
      <c r="F17" s="15"/>
      <c r="G17" s="15"/>
      <c r="H17" s="20">
        <v>3</v>
      </c>
      <c r="I17" s="15">
        <v>5</v>
      </c>
    </row>
    <row r="18" spans="1:9" s="14" customFormat="1">
      <c r="A18" s="61"/>
      <c r="B18" s="62"/>
      <c r="C18" s="48"/>
      <c r="D18" s="67"/>
      <c r="E18" s="1" t="s">
        <v>15</v>
      </c>
      <c r="F18" s="15"/>
      <c r="G18" s="15"/>
      <c r="H18" s="20">
        <v>8</v>
      </c>
      <c r="I18" s="15">
        <v>13</v>
      </c>
    </row>
    <row r="19" spans="1:9" s="14" customFormat="1">
      <c r="A19" s="61"/>
      <c r="B19" s="62"/>
      <c r="C19" s="48"/>
      <c r="D19" s="67">
        <v>4</v>
      </c>
      <c r="E19" s="1" t="s">
        <v>14</v>
      </c>
      <c r="F19" s="15"/>
      <c r="G19" s="15"/>
      <c r="H19" s="20">
        <v>1</v>
      </c>
      <c r="I19" s="15">
        <v>2</v>
      </c>
    </row>
    <row r="20" spans="1:9" s="14" customFormat="1">
      <c r="A20" s="61"/>
      <c r="B20" s="62"/>
      <c r="C20" s="48"/>
      <c r="D20" s="67"/>
      <c r="E20" s="1" t="s">
        <v>15</v>
      </c>
      <c r="F20" s="15"/>
      <c r="G20" s="15"/>
      <c r="H20" s="20">
        <v>13</v>
      </c>
      <c r="I20" s="15">
        <v>10</v>
      </c>
    </row>
    <row r="21" spans="1:9" s="14" customFormat="1">
      <c r="A21" s="61"/>
      <c r="B21" s="62"/>
      <c r="C21" s="48"/>
      <c r="D21" s="2">
        <v>5</v>
      </c>
      <c r="E21" s="1" t="s">
        <v>15</v>
      </c>
      <c r="F21" s="15"/>
      <c r="G21" s="15"/>
      <c r="H21" s="20"/>
      <c r="I21" s="15"/>
    </row>
    <row r="22" spans="1:9">
      <c r="A22" s="63" t="s">
        <v>16</v>
      </c>
      <c r="B22" s="48" t="s">
        <v>12</v>
      </c>
      <c r="C22" s="48" t="s">
        <v>17</v>
      </c>
      <c r="D22" s="2" t="s">
        <v>108</v>
      </c>
      <c r="E22" s="1" t="s">
        <v>14</v>
      </c>
      <c r="F22" s="13">
        <f>F23+F24</f>
        <v>0</v>
      </c>
      <c r="G22" s="13">
        <f t="shared" ref="G22:H22" si="5">G23+G24</f>
        <v>0</v>
      </c>
      <c r="H22" s="19">
        <f t="shared" si="5"/>
        <v>0</v>
      </c>
      <c r="I22" s="13">
        <f>I23+I24</f>
        <v>4</v>
      </c>
    </row>
    <row r="23" spans="1:9" s="14" customFormat="1">
      <c r="A23" s="63"/>
      <c r="B23" s="48"/>
      <c r="C23" s="48"/>
      <c r="D23" s="2">
        <v>1</v>
      </c>
      <c r="E23" s="1" t="s">
        <v>14</v>
      </c>
      <c r="F23" s="15"/>
      <c r="G23" s="15"/>
      <c r="H23" s="20"/>
      <c r="I23" s="15">
        <v>3</v>
      </c>
    </row>
    <row r="24" spans="1:9" s="14" customFormat="1">
      <c r="A24" s="63"/>
      <c r="B24" s="48"/>
      <c r="C24" s="48"/>
      <c r="D24" s="2">
        <v>2</v>
      </c>
      <c r="E24" s="1" t="s">
        <v>14</v>
      </c>
      <c r="F24" s="15"/>
      <c r="G24" s="15"/>
      <c r="H24" s="20"/>
      <c r="I24" s="15">
        <v>1</v>
      </c>
    </row>
    <row r="25" spans="1:9" s="14" customFormat="1" ht="31.5">
      <c r="A25" s="3" t="s">
        <v>100</v>
      </c>
      <c r="B25" s="4" t="s">
        <v>101</v>
      </c>
      <c r="C25" s="4" t="s">
        <v>20</v>
      </c>
      <c r="D25" s="2">
        <v>5</v>
      </c>
      <c r="E25" s="1" t="s">
        <v>14</v>
      </c>
      <c r="F25" s="15"/>
      <c r="G25" s="15"/>
      <c r="H25" s="20">
        <v>1</v>
      </c>
      <c r="I25" s="15">
        <v>1</v>
      </c>
    </row>
    <row r="26" spans="1:9" s="14" customFormat="1" ht="31.5">
      <c r="A26" s="3" t="s">
        <v>18</v>
      </c>
      <c r="B26" s="4" t="s">
        <v>19</v>
      </c>
      <c r="C26" s="4" t="s">
        <v>20</v>
      </c>
      <c r="D26" s="2">
        <v>5</v>
      </c>
      <c r="E26" s="1" t="s">
        <v>21</v>
      </c>
      <c r="F26" s="15"/>
      <c r="G26" s="15"/>
      <c r="H26" s="20"/>
      <c r="I26" s="15">
        <v>9</v>
      </c>
    </row>
    <row r="27" spans="1:9" s="14" customFormat="1" ht="43.5" customHeight="1">
      <c r="A27" s="47" t="s">
        <v>22</v>
      </c>
      <c r="B27" s="48" t="s">
        <v>23</v>
      </c>
      <c r="C27" s="48" t="s">
        <v>20</v>
      </c>
      <c r="D27" s="35">
        <v>5</v>
      </c>
      <c r="E27" s="1" t="s">
        <v>14</v>
      </c>
      <c r="F27" s="15"/>
      <c r="G27" s="15"/>
      <c r="H27" s="20">
        <v>1</v>
      </c>
      <c r="I27" s="15">
        <v>1</v>
      </c>
    </row>
    <row r="28" spans="1:9" s="14" customFormat="1" ht="43.5" customHeight="1">
      <c r="A28" s="47"/>
      <c r="B28" s="48"/>
      <c r="C28" s="48"/>
      <c r="D28" s="46"/>
      <c r="E28" s="1" t="s">
        <v>15</v>
      </c>
      <c r="F28" s="17"/>
      <c r="G28" s="17"/>
      <c r="H28" s="20"/>
      <c r="I28" s="17">
        <v>2</v>
      </c>
    </row>
    <row r="29" spans="1:9" s="14" customFormat="1" ht="43.5" customHeight="1">
      <c r="A29" s="47"/>
      <c r="B29" s="48"/>
      <c r="C29" s="48"/>
      <c r="D29" s="36"/>
      <c r="E29" s="1" t="s">
        <v>21</v>
      </c>
      <c r="F29" s="31"/>
      <c r="G29" s="31"/>
      <c r="H29" s="31">
        <v>1</v>
      </c>
      <c r="I29" s="31"/>
    </row>
    <row r="30" spans="1:9" s="14" customFormat="1" ht="35.25" customHeight="1">
      <c r="A30" s="47"/>
      <c r="B30" s="48"/>
      <c r="C30" s="48"/>
      <c r="D30" s="2">
        <v>6</v>
      </c>
      <c r="E30" s="1" t="s">
        <v>15</v>
      </c>
      <c r="F30" s="15"/>
      <c r="G30" s="15"/>
      <c r="H30" s="20">
        <v>2</v>
      </c>
      <c r="I30" s="15">
        <v>5</v>
      </c>
    </row>
    <row r="31" spans="1:9" s="14" customFormat="1" ht="35.25" customHeight="1">
      <c r="A31" s="58" t="s">
        <v>24</v>
      </c>
      <c r="B31" s="55" t="s">
        <v>25</v>
      </c>
      <c r="C31" s="55" t="s">
        <v>20</v>
      </c>
      <c r="D31" s="23">
        <v>5</v>
      </c>
      <c r="E31" s="1" t="s">
        <v>15</v>
      </c>
      <c r="F31" s="25"/>
      <c r="G31" s="25"/>
      <c r="H31" s="25"/>
      <c r="I31" s="25">
        <v>1</v>
      </c>
    </row>
    <row r="32" spans="1:9" s="14" customFormat="1">
      <c r="A32" s="60"/>
      <c r="B32" s="57"/>
      <c r="C32" s="57"/>
      <c r="D32" s="2">
        <v>6</v>
      </c>
      <c r="E32" s="1" t="s">
        <v>15</v>
      </c>
      <c r="F32" s="15"/>
      <c r="G32" s="15"/>
      <c r="H32" s="20"/>
      <c r="I32" s="15">
        <v>1</v>
      </c>
    </row>
    <row r="33" spans="1:9" s="14" customFormat="1" ht="31.5">
      <c r="A33" s="5" t="s">
        <v>109</v>
      </c>
      <c r="B33" s="4" t="s">
        <v>110</v>
      </c>
      <c r="C33" s="4" t="s">
        <v>20</v>
      </c>
      <c r="D33" s="2">
        <v>5</v>
      </c>
      <c r="E33" s="1" t="s">
        <v>21</v>
      </c>
      <c r="F33" s="15"/>
      <c r="G33" s="15"/>
      <c r="H33" s="20"/>
      <c r="I33" s="15">
        <v>3</v>
      </c>
    </row>
    <row r="34" spans="1:9" s="14" customFormat="1">
      <c r="A34" s="47" t="s">
        <v>26</v>
      </c>
      <c r="B34" s="48" t="s">
        <v>27</v>
      </c>
      <c r="C34" s="48" t="s">
        <v>20</v>
      </c>
      <c r="D34" s="2">
        <v>5</v>
      </c>
      <c r="E34" s="1" t="s">
        <v>14</v>
      </c>
      <c r="F34" s="15"/>
      <c r="G34" s="15"/>
      <c r="H34" s="20"/>
      <c r="I34" s="15">
        <v>1</v>
      </c>
    </row>
    <row r="35" spans="1:9" s="14" customFormat="1">
      <c r="A35" s="47"/>
      <c r="B35" s="48"/>
      <c r="C35" s="48"/>
      <c r="D35" s="2">
        <v>6</v>
      </c>
      <c r="E35" s="1" t="s">
        <v>15</v>
      </c>
      <c r="F35" s="15"/>
      <c r="G35" s="15"/>
      <c r="H35" s="20"/>
      <c r="I35" s="15">
        <v>1</v>
      </c>
    </row>
    <row r="36" spans="1:9" s="14" customFormat="1" ht="31.5">
      <c r="A36" s="5" t="s">
        <v>102</v>
      </c>
      <c r="B36" s="4" t="s">
        <v>103</v>
      </c>
      <c r="C36" s="4" t="s">
        <v>20</v>
      </c>
      <c r="D36" s="2">
        <v>5</v>
      </c>
      <c r="E36" s="1" t="s">
        <v>14</v>
      </c>
      <c r="F36" s="15"/>
      <c r="G36" s="15"/>
      <c r="H36" s="20"/>
      <c r="I36" s="15">
        <v>2</v>
      </c>
    </row>
    <row r="37" spans="1:9">
      <c r="A37" s="61" t="s">
        <v>28</v>
      </c>
      <c r="B37" s="62" t="s">
        <v>29</v>
      </c>
      <c r="C37" s="48" t="s">
        <v>13</v>
      </c>
      <c r="D37" s="67" t="s">
        <v>108</v>
      </c>
      <c r="E37" s="1" t="s">
        <v>14</v>
      </c>
      <c r="F37" s="13">
        <f t="shared" ref="F37:H37" si="6">F40+F43+F46+F49</f>
        <v>0</v>
      </c>
      <c r="G37" s="13">
        <f t="shared" si="6"/>
        <v>0</v>
      </c>
      <c r="H37" s="19">
        <f t="shared" si="6"/>
        <v>2</v>
      </c>
      <c r="I37" s="13">
        <f>I40+I43+I46+I49</f>
        <v>16</v>
      </c>
    </row>
    <row r="38" spans="1:9">
      <c r="A38" s="61"/>
      <c r="B38" s="62"/>
      <c r="C38" s="48"/>
      <c r="D38" s="67"/>
      <c r="E38" s="1" t="s">
        <v>15</v>
      </c>
      <c r="F38" s="16"/>
      <c r="G38" s="16"/>
      <c r="H38" s="19">
        <f>H41+H44+H47</f>
        <v>5</v>
      </c>
      <c r="I38" s="24">
        <f>I41+I44+I47</f>
        <v>34</v>
      </c>
    </row>
    <row r="39" spans="1:9" s="14" customFormat="1" ht="31.5">
      <c r="A39" s="61"/>
      <c r="B39" s="62"/>
      <c r="C39" s="48"/>
      <c r="D39" s="67"/>
      <c r="E39" s="1" t="s">
        <v>21</v>
      </c>
      <c r="F39" s="15">
        <f t="shared" ref="F39:H39" si="7">F42+F45+F48+F50</f>
        <v>0</v>
      </c>
      <c r="G39" s="15">
        <f t="shared" si="7"/>
        <v>0</v>
      </c>
      <c r="H39" s="20">
        <f t="shared" si="7"/>
        <v>2</v>
      </c>
      <c r="I39" s="15">
        <f>I42+I45+I48+I50</f>
        <v>0</v>
      </c>
    </row>
    <row r="40" spans="1:9" s="14" customFormat="1">
      <c r="A40" s="61"/>
      <c r="B40" s="62"/>
      <c r="C40" s="48"/>
      <c r="D40" s="67">
        <v>1</v>
      </c>
      <c r="E40" s="1" t="s">
        <v>14</v>
      </c>
      <c r="F40" s="15"/>
      <c r="G40" s="15"/>
      <c r="H40" s="20"/>
      <c r="I40" s="15">
        <v>12</v>
      </c>
    </row>
    <row r="41" spans="1:9" s="14" customFormat="1">
      <c r="A41" s="61"/>
      <c r="B41" s="62"/>
      <c r="C41" s="48"/>
      <c r="D41" s="67"/>
      <c r="E41" s="1" t="s">
        <v>15</v>
      </c>
      <c r="F41" s="17"/>
      <c r="G41" s="17"/>
      <c r="H41" s="20">
        <v>1</v>
      </c>
      <c r="I41" s="17">
        <v>13</v>
      </c>
    </row>
    <row r="42" spans="1:9" s="14" customFormat="1" ht="31.5">
      <c r="A42" s="61"/>
      <c r="B42" s="62"/>
      <c r="C42" s="48"/>
      <c r="D42" s="67"/>
      <c r="E42" s="1" t="s">
        <v>21</v>
      </c>
      <c r="F42" s="15"/>
      <c r="G42" s="15"/>
      <c r="H42" s="20"/>
      <c r="I42" s="17"/>
    </row>
    <row r="43" spans="1:9" s="14" customFormat="1">
      <c r="A43" s="61"/>
      <c r="B43" s="62"/>
      <c r="C43" s="48"/>
      <c r="D43" s="67">
        <v>2</v>
      </c>
      <c r="E43" s="1" t="s">
        <v>14</v>
      </c>
      <c r="F43" s="15"/>
      <c r="G43" s="15"/>
      <c r="H43" s="20"/>
      <c r="I43" s="17">
        <v>1</v>
      </c>
    </row>
    <row r="44" spans="1:9" s="14" customFormat="1">
      <c r="A44" s="61"/>
      <c r="B44" s="62"/>
      <c r="C44" s="48"/>
      <c r="D44" s="67"/>
      <c r="E44" s="1" t="s">
        <v>15</v>
      </c>
      <c r="F44" s="17"/>
      <c r="G44" s="17"/>
      <c r="H44" s="20">
        <v>3</v>
      </c>
      <c r="I44" s="17">
        <v>13</v>
      </c>
    </row>
    <row r="45" spans="1:9" s="14" customFormat="1" ht="31.5">
      <c r="A45" s="61"/>
      <c r="B45" s="62"/>
      <c r="C45" s="48"/>
      <c r="D45" s="67"/>
      <c r="E45" s="1" t="s">
        <v>21</v>
      </c>
      <c r="F45" s="15"/>
      <c r="G45" s="15"/>
      <c r="H45" s="20"/>
      <c r="I45" s="17"/>
    </row>
    <row r="46" spans="1:9" s="14" customFormat="1">
      <c r="A46" s="61"/>
      <c r="B46" s="62"/>
      <c r="C46" s="48"/>
      <c r="D46" s="67">
        <v>3</v>
      </c>
      <c r="E46" s="1" t="s">
        <v>14</v>
      </c>
      <c r="F46" s="15"/>
      <c r="G46" s="15"/>
      <c r="H46" s="20"/>
      <c r="I46" s="17"/>
    </row>
    <row r="47" spans="1:9" s="14" customFormat="1">
      <c r="A47" s="61"/>
      <c r="B47" s="62"/>
      <c r="C47" s="48"/>
      <c r="D47" s="67"/>
      <c r="E47" s="1" t="s">
        <v>15</v>
      </c>
      <c r="F47" s="17"/>
      <c r="G47" s="17"/>
      <c r="H47" s="20">
        <v>1</v>
      </c>
      <c r="I47" s="17">
        <v>8</v>
      </c>
    </row>
    <row r="48" spans="1:9" s="14" customFormat="1" ht="31.5">
      <c r="A48" s="61"/>
      <c r="B48" s="62"/>
      <c r="C48" s="48"/>
      <c r="D48" s="67"/>
      <c r="E48" s="1" t="s">
        <v>21</v>
      </c>
      <c r="F48" s="15"/>
      <c r="G48" s="15"/>
      <c r="H48" s="20">
        <v>1</v>
      </c>
      <c r="I48" s="15"/>
    </row>
    <row r="49" spans="1:9" s="14" customFormat="1">
      <c r="A49" s="61"/>
      <c r="B49" s="62"/>
      <c r="C49" s="48"/>
      <c r="D49" s="67">
        <v>4</v>
      </c>
      <c r="E49" s="1" t="s">
        <v>14</v>
      </c>
      <c r="F49" s="15"/>
      <c r="G49" s="15"/>
      <c r="H49" s="20">
        <v>2</v>
      </c>
      <c r="I49" s="15">
        <v>3</v>
      </c>
    </row>
    <row r="50" spans="1:9" s="14" customFormat="1" ht="31.5">
      <c r="A50" s="61"/>
      <c r="B50" s="62"/>
      <c r="C50" s="48"/>
      <c r="D50" s="67"/>
      <c r="E50" s="1" t="s">
        <v>21</v>
      </c>
      <c r="F50" s="15"/>
      <c r="G50" s="15"/>
      <c r="H50" s="20">
        <v>1</v>
      </c>
      <c r="I50" s="15"/>
    </row>
    <row r="51" spans="1:9" s="14" customFormat="1" ht="31.5">
      <c r="A51" s="61"/>
      <c r="B51" s="62"/>
      <c r="C51" s="48"/>
      <c r="D51" s="2">
        <v>5</v>
      </c>
      <c r="E51" s="1" t="s">
        <v>21</v>
      </c>
      <c r="F51" s="15"/>
      <c r="G51" s="15"/>
      <c r="H51" s="20"/>
      <c r="I51" s="15"/>
    </row>
    <row r="52" spans="1:9" s="14" customFormat="1" ht="31.5">
      <c r="A52" s="3" t="s">
        <v>30</v>
      </c>
      <c r="B52" s="4" t="s">
        <v>31</v>
      </c>
      <c r="C52" s="4" t="s">
        <v>17</v>
      </c>
      <c r="D52" s="2">
        <v>1</v>
      </c>
      <c r="E52" s="1" t="s">
        <v>14</v>
      </c>
      <c r="F52" s="15"/>
      <c r="G52" s="15"/>
      <c r="H52" s="20"/>
      <c r="I52" s="15"/>
    </row>
    <row r="53" spans="1:9">
      <c r="A53" s="61" t="s">
        <v>32</v>
      </c>
      <c r="B53" s="62" t="s">
        <v>33</v>
      </c>
      <c r="C53" s="48" t="s">
        <v>13</v>
      </c>
      <c r="D53" s="2" t="s">
        <v>108</v>
      </c>
      <c r="E53" s="1" t="s">
        <v>14</v>
      </c>
      <c r="F53" s="13">
        <f>F54+F55+F56+F57</f>
        <v>0</v>
      </c>
      <c r="G53" s="13">
        <f t="shared" ref="G53:I53" si="8">G54+G55+G56+G57</f>
        <v>0</v>
      </c>
      <c r="H53" s="19">
        <f t="shared" si="8"/>
        <v>0</v>
      </c>
      <c r="I53" s="13">
        <f t="shared" si="8"/>
        <v>7</v>
      </c>
    </row>
    <row r="54" spans="1:9" s="14" customFormat="1">
      <c r="A54" s="61"/>
      <c r="B54" s="62"/>
      <c r="C54" s="48"/>
      <c r="D54" s="2">
        <v>1</v>
      </c>
      <c r="E54" s="1" t="s">
        <v>14</v>
      </c>
      <c r="F54" s="15"/>
      <c r="G54" s="15"/>
      <c r="H54" s="20"/>
      <c r="I54" s="15">
        <v>4</v>
      </c>
    </row>
    <row r="55" spans="1:9" s="14" customFormat="1">
      <c r="A55" s="61"/>
      <c r="B55" s="62"/>
      <c r="C55" s="48"/>
      <c r="D55" s="2">
        <v>2</v>
      </c>
      <c r="E55" s="1" t="s">
        <v>14</v>
      </c>
      <c r="F55" s="15"/>
      <c r="G55" s="15"/>
      <c r="H55" s="20"/>
      <c r="I55" s="15">
        <v>2</v>
      </c>
    </row>
    <row r="56" spans="1:9" s="14" customFormat="1">
      <c r="A56" s="61"/>
      <c r="B56" s="62"/>
      <c r="C56" s="48"/>
      <c r="D56" s="2">
        <v>3</v>
      </c>
      <c r="E56" s="1" t="s">
        <v>14</v>
      </c>
      <c r="F56" s="15"/>
      <c r="G56" s="15"/>
      <c r="H56" s="20"/>
      <c r="I56" s="15"/>
    </row>
    <row r="57" spans="1:9" s="14" customFormat="1">
      <c r="A57" s="61"/>
      <c r="B57" s="62"/>
      <c r="C57" s="48"/>
      <c r="D57" s="2">
        <v>4</v>
      </c>
      <c r="E57" s="1" t="s">
        <v>14</v>
      </c>
      <c r="F57" s="15"/>
      <c r="G57" s="15"/>
      <c r="H57" s="20"/>
      <c r="I57" s="15">
        <v>1</v>
      </c>
    </row>
    <row r="58" spans="1:9" s="14" customFormat="1">
      <c r="A58" s="3" t="s">
        <v>34</v>
      </c>
      <c r="B58" s="4" t="s">
        <v>33</v>
      </c>
      <c r="C58" s="4" t="s">
        <v>17</v>
      </c>
      <c r="D58" s="2">
        <v>1</v>
      </c>
      <c r="E58" s="1" t="s">
        <v>14</v>
      </c>
      <c r="F58" s="15"/>
      <c r="G58" s="15"/>
      <c r="H58" s="20"/>
      <c r="I58" s="15"/>
    </row>
    <row r="59" spans="1:9">
      <c r="A59" s="61" t="s">
        <v>35</v>
      </c>
      <c r="B59" s="62" t="s">
        <v>36</v>
      </c>
      <c r="C59" s="48" t="s">
        <v>13</v>
      </c>
      <c r="D59" s="39" t="s">
        <v>108</v>
      </c>
      <c r="E59" s="1" t="s">
        <v>14</v>
      </c>
      <c r="F59" s="13">
        <f>F61+F63+F65+F67</f>
        <v>0</v>
      </c>
      <c r="G59" s="13">
        <f t="shared" ref="G59:I59" si="9">G61+G63+G65+G67</f>
        <v>0</v>
      </c>
      <c r="H59" s="19">
        <f t="shared" si="9"/>
        <v>1</v>
      </c>
      <c r="I59" s="13">
        <f t="shared" si="9"/>
        <v>11</v>
      </c>
    </row>
    <row r="60" spans="1:9" s="14" customFormat="1">
      <c r="A60" s="61"/>
      <c r="B60" s="62"/>
      <c r="C60" s="48"/>
      <c r="D60" s="71"/>
      <c r="E60" s="1" t="s">
        <v>15</v>
      </c>
      <c r="F60" s="15">
        <f>F62+F64+F66+F68+F69</f>
        <v>0</v>
      </c>
      <c r="G60" s="15">
        <f t="shared" ref="G60" si="10">G62+G64+G66+G68+G69</f>
        <v>0</v>
      </c>
      <c r="H60" s="20">
        <f>H62+H64+H66+H68+H69</f>
        <v>3</v>
      </c>
      <c r="I60" s="15">
        <f>I62+I64+I66+I68+I69</f>
        <v>3</v>
      </c>
    </row>
    <row r="61" spans="1:9" s="14" customFormat="1">
      <c r="A61" s="61"/>
      <c r="B61" s="62"/>
      <c r="C61" s="48"/>
      <c r="D61" s="67">
        <v>1</v>
      </c>
      <c r="E61" s="1" t="s">
        <v>14</v>
      </c>
      <c r="F61" s="15"/>
      <c r="G61" s="15"/>
      <c r="H61" s="20"/>
      <c r="I61" s="15">
        <v>10</v>
      </c>
    </row>
    <row r="62" spans="1:9" s="14" customFormat="1">
      <c r="A62" s="61"/>
      <c r="B62" s="62"/>
      <c r="C62" s="48"/>
      <c r="D62" s="67"/>
      <c r="E62" s="1" t="s">
        <v>15</v>
      </c>
      <c r="F62" s="15"/>
      <c r="G62" s="15"/>
      <c r="H62" s="20"/>
      <c r="I62" s="15">
        <v>1</v>
      </c>
    </row>
    <row r="63" spans="1:9" s="14" customFormat="1">
      <c r="A63" s="61"/>
      <c r="B63" s="62"/>
      <c r="C63" s="48"/>
      <c r="D63" s="67">
        <v>2</v>
      </c>
      <c r="E63" s="1" t="s">
        <v>14</v>
      </c>
      <c r="F63" s="15"/>
      <c r="G63" s="15"/>
      <c r="H63" s="20"/>
      <c r="I63" s="15">
        <v>1</v>
      </c>
    </row>
    <row r="64" spans="1:9" s="14" customFormat="1">
      <c r="A64" s="61"/>
      <c r="B64" s="62"/>
      <c r="C64" s="48"/>
      <c r="D64" s="67"/>
      <c r="E64" s="1" t="s">
        <v>15</v>
      </c>
      <c r="F64" s="15"/>
      <c r="G64" s="15"/>
      <c r="H64" s="20"/>
      <c r="I64" s="15"/>
    </row>
    <row r="65" spans="1:9" s="14" customFormat="1">
      <c r="A65" s="61"/>
      <c r="B65" s="62"/>
      <c r="C65" s="48"/>
      <c r="D65" s="67">
        <v>3</v>
      </c>
      <c r="E65" s="1" t="s">
        <v>14</v>
      </c>
      <c r="F65" s="15"/>
      <c r="G65" s="15"/>
      <c r="H65" s="20">
        <v>1</v>
      </c>
      <c r="I65" s="15"/>
    </row>
    <row r="66" spans="1:9" s="14" customFormat="1">
      <c r="A66" s="61"/>
      <c r="B66" s="62"/>
      <c r="C66" s="48"/>
      <c r="D66" s="67"/>
      <c r="E66" s="1" t="s">
        <v>15</v>
      </c>
      <c r="F66" s="15"/>
      <c r="G66" s="15"/>
      <c r="H66" s="20">
        <v>1</v>
      </c>
      <c r="I66" s="15"/>
    </row>
    <row r="67" spans="1:9" s="14" customFormat="1">
      <c r="A67" s="61"/>
      <c r="B67" s="62"/>
      <c r="C67" s="48"/>
      <c r="D67" s="67">
        <v>4</v>
      </c>
      <c r="E67" s="1" t="s">
        <v>14</v>
      </c>
      <c r="F67" s="15"/>
      <c r="G67" s="15"/>
      <c r="H67" s="20"/>
      <c r="I67" s="15"/>
    </row>
    <row r="68" spans="1:9" s="14" customFormat="1">
      <c r="A68" s="61"/>
      <c r="B68" s="62"/>
      <c r="C68" s="48"/>
      <c r="D68" s="67"/>
      <c r="E68" s="1" t="s">
        <v>15</v>
      </c>
      <c r="F68" s="15"/>
      <c r="G68" s="15"/>
      <c r="H68" s="20">
        <v>2</v>
      </c>
      <c r="I68" s="15">
        <v>2</v>
      </c>
    </row>
    <row r="69" spans="1:9" s="14" customFormat="1">
      <c r="A69" s="61"/>
      <c r="B69" s="62"/>
      <c r="C69" s="48"/>
      <c r="D69" s="2">
        <v>5</v>
      </c>
      <c r="E69" s="1" t="s">
        <v>15</v>
      </c>
      <c r="F69" s="15"/>
      <c r="G69" s="15"/>
      <c r="H69" s="20"/>
      <c r="I69" s="15"/>
    </row>
    <row r="70" spans="1:9" s="14" customFormat="1">
      <c r="A70" s="63" t="s">
        <v>37</v>
      </c>
      <c r="B70" s="48" t="s">
        <v>38</v>
      </c>
      <c r="C70" s="48" t="s">
        <v>17</v>
      </c>
      <c r="D70" s="2">
        <v>1</v>
      </c>
      <c r="E70" s="1" t="s">
        <v>15</v>
      </c>
      <c r="F70" s="15"/>
      <c r="G70" s="15"/>
      <c r="H70" s="20"/>
      <c r="I70" s="15"/>
    </row>
    <row r="71" spans="1:9" s="14" customFormat="1">
      <c r="A71" s="63"/>
      <c r="B71" s="48"/>
      <c r="C71" s="48"/>
      <c r="D71" s="2">
        <v>2</v>
      </c>
      <c r="E71" s="1" t="s">
        <v>14</v>
      </c>
      <c r="F71" s="15"/>
      <c r="G71" s="15"/>
      <c r="H71" s="20"/>
      <c r="I71" s="15"/>
    </row>
    <row r="72" spans="1:9">
      <c r="A72" s="61" t="s">
        <v>39</v>
      </c>
      <c r="B72" s="62" t="s">
        <v>40</v>
      </c>
      <c r="C72" s="48" t="s">
        <v>13</v>
      </c>
      <c r="D72" s="2" t="s">
        <v>108</v>
      </c>
      <c r="E72" s="1" t="s">
        <v>14</v>
      </c>
      <c r="F72" s="13">
        <f>F73+F74+F75+F76</f>
        <v>0</v>
      </c>
      <c r="G72" s="13">
        <f t="shared" ref="G72:I72" si="11">G73+G74+G75+G76</f>
        <v>0</v>
      </c>
      <c r="H72" s="19">
        <f t="shared" si="11"/>
        <v>2</v>
      </c>
      <c r="I72" s="13">
        <f t="shared" si="11"/>
        <v>12</v>
      </c>
    </row>
    <row r="73" spans="1:9" s="14" customFormat="1">
      <c r="A73" s="61"/>
      <c r="B73" s="62"/>
      <c r="C73" s="48"/>
      <c r="D73" s="2">
        <v>1</v>
      </c>
      <c r="E73" s="1" t="s">
        <v>14</v>
      </c>
      <c r="F73" s="15"/>
      <c r="G73" s="15"/>
      <c r="H73" s="20"/>
      <c r="I73" s="15">
        <v>9</v>
      </c>
    </row>
    <row r="74" spans="1:9" s="14" customFormat="1">
      <c r="A74" s="61"/>
      <c r="B74" s="62"/>
      <c r="C74" s="48"/>
      <c r="D74" s="2">
        <v>2</v>
      </c>
      <c r="E74" s="1" t="s">
        <v>14</v>
      </c>
      <c r="F74" s="15"/>
      <c r="G74" s="15"/>
      <c r="H74" s="20">
        <v>1</v>
      </c>
      <c r="I74" s="15">
        <v>2</v>
      </c>
    </row>
    <row r="75" spans="1:9" s="14" customFormat="1">
      <c r="A75" s="61"/>
      <c r="B75" s="62"/>
      <c r="C75" s="48"/>
      <c r="D75" s="2">
        <v>3</v>
      </c>
      <c r="E75" s="1" t="s">
        <v>14</v>
      </c>
      <c r="F75" s="15"/>
      <c r="G75" s="15"/>
      <c r="H75" s="20">
        <v>1</v>
      </c>
      <c r="I75" s="15">
        <v>1</v>
      </c>
    </row>
    <row r="76" spans="1:9" s="14" customFormat="1">
      <c r="A76" s="61"/>
      <c r="B76" s="62"/>
      <c r="C76" s="48"/>
      <c r="D76" s="2">
        <v>4</v>
      </c>
      <c r="E76" s="1" t="s">
        <v>14</v>
      </c>
      <c r="F76" s="15"/>
      <c r="G76" s="15"/>
      <c r="H76" s="20"/>
      <c r="I76" s="15"/>
    </row>
    <row r="77" spans="1:9" s="14" customFormat="1">
      <c r="A77" s="3" t="s">
        <v>41</v>
      </c>
      <c r="B77" s="4" t="s">
        <v>40</v>
      </c>
      <c r="C77" s="4" t="s">
        <v>17</v>
      </c>
      <c r="D77" s="2">
        <v>1</v>
      </c>
      <c r="E77" s="1" t="s">
        <v>14</v>
      </c>
      <c r="F77" s="15"/>
      <c r="G77" s="15"/>
      <c r="H77" s="20"/>
      <c r="I77" s="15"/>
    </row>
    <row r="78" spans="1:9" s="14" customFormat="1">
      <c r="A78" s="47" t="s">
        <v>42</v>
      </c>
      <c r="B78" s="48" t="s">
        <v>43</v>
      </c>
      <c r="C78" s="48" t="s">
        <v>20</v>
      </c>
      <c r="D78" s="2">
        <v>5</v>
      </c>
      <c r="E78" s="1" t="s">
        <v>14</v>
      </c>
      <c r="F78" s="15"/>
      <c r="G78" s="15"/>
      <c r="H78" s="20"/>
      <c r="I78" s="15">
        <v>3</v>
      </c>
    </row>
    <row r="79" spans="1:9" s="14" customFormat="1">
      <c r="A79" s="47"/>
      <c r="B79" s="48"/>
      <c r="C79" s="48"/>
      <c r="D79" s="18">
        <v>5</v>
      </c>
      <c r="E79" s="1" t="s">
        <v>15</v>
      </c>
      <c r="F79" s="20"/>
      <c r="G79" s="20"/>
      <c r="H79" s="20">
        <v>2</v>
      </c>
      <c r="I79" s="20"/>
    </row>
    <row r="80" spans="1:9" s="14" customFormat="1">
      <c r="A80" s="47"/>
      <c r="B80" s="48"/>
      <c r="C80" s="48"/>
      <c r="D80" s="2">
        <v>6</v>
      </c>
      <c r="E80" s="1" t="s">
        <v>15</v>
      </c>
      <c r="F80" s="15"/>
      <c r="G80" s="15"/>
      <c r="H80" s="20">
        <v>3</v>
      </c>
      <c r="I80" s="15">
        <v>23</v>
      </c>
    </row>
    <row r="81" spans="1:9" s="14" customFormat="1">
      <c r="A81" s="47" t="s">
        <v>44</v>
      </c>
      <c r="B81" s="48" t="s">
        <v>45</v>
      </c>
      <c r="C81" s="48" t="s">
        <v>20</v>
      </c>
      <c r="D81" s="2">
        <v>5</v>
      </c>
      <c r="E81" s="1" t="s">
        <v>14</v>
      </c>
      <c r="F81" s="15"/>
      <c r="G81" s="15"/>
      <c r="H81" s="20"/>
      <c r="I81" s="15">
        <v>1</v>
      </c>
    </row>
    <row r="82" spans="1:9" s="14" customFormat="1">
      <c r="A82" s="47"/>
      <c r="B82" s="48"/>
      <c r="C82" s="48"/>
      <c r="D82" s="18">
        <v>5</v>
      </c>
      <c r="E82" s="1" t="s">
        <v>15</v>
      </c>
      <c r="F82" s="20"/>
      <c r="G82" s="20"/>
      <c r="H82" s="20">
        <v>6</v>
      </c>
      <c r="I82" s="20">
        <v>20</v>
      </c>
    </row>
    <row r="83" spans="1:9" s="14" customFormat="1">
      <c r="A83" s="47"/>
      <c r="B83" s="48"/>
      <c r="C83" s="48"/>
      <c r="D83" s="2">
        <v>6</v>
      </c>
      <c r="E83" s="1" t="s">
        <v>15</v>
      </c>
      <c r="F83" s="15"/>
      <c r="G83" s="15"/>
      <c r="H83" s="20">
        <v>6</v>
      </c>
      <c r="I83" s="15">
        <v>31</v>
      </c>
    </row>
    <row r="84" spans="1:9" s="14" customFormat="1">
      <c r="A84" s="47" t="s">
        <v>46</v>
      </c>
      <c r="B84" s="48" t="s">
        <v>47</v>
      </c>
      <c r="C84" s="48" t="s">
        <v>20</v>
      </c>
      <c r="D84" s="2">
        <v>5</v>
      </c>
      <c r="E84" s="1" t="s">
        <v>14</v>
      </c>
      <c r="F84" s="15"/>
      <c r="G84" s="15"/>
      <c r="H84" s="20"/>
      <c r="I84" s="15"/>
    </row>
    <row r="85" spans="1:9" s="14" customFormat="1">
      <c r="A85" s="47"/>
      <c r="B85" s="48"/>
      <c r="C85" s="48"/>
      <c r="D85" s="18">
        <v>5</v>
      </c>
      <c r="E85" s="1" t="s">
        <v>15</v>
      </c>
      <c r="F85" s="20"/>
      <c r="G85" s="20"/>
      <c r="H85" s="20">
        <v>2</v>
      </c>
      <c r="I85" s="20">
        <v>1</v>
      </c>
    </row>
    <row r="86" spans="1:9" s="14" customFormat="1">
      <c r="A86" s="47"/>
      <c r="B86" s="48"/>
      <c r="C86" s="48"/>
      <c r="D86" s="2">
        <v>6</v>
      </c>
      <c r="E86" s="1" t="s">
        <v>15</v>
      </c>
      <c r="F86" s="15"/>
      <c r="G86" s="15"/>
      <c r="H86" s="20">
        <v>8</v>
      </c>
      <c r="I86" s="15">
        <v>5</v>
      </c>
    </row>
    <row r="87" spans="1:9" s="14" customFormat="1">
      <c r="A87" s="47" t="s">
        <v>48</v>
      </c>
      <c r="B87" s="48" t="s">
        <v>49</v>
      </c>
      <c r="C87" s="48" t="s">
        <v>20</v>
      </c>
      <c r="D87" s="2">
        <v>5</v>
      </c>
      <c r="E87" s="1" t="s">
        <v>14</v>
      </c>
      <c r="F87" s="15"/>
      <c r="G87" s="15"/>
      <c r="H87" s="20"/>
      <c r="I87" s="15">
        <v>1</v>
      </c>
    </row>
    <row r="88" spans="1:9" s="14" customFormat="1">
      <c r="A88" s="47"/>
      <c r="B88" s="48"/>
      <c r="C88" s="48"/>
      <c r="D88" s="23">
        <v>5</v>
      </c>
      <c r="E88" s="1" t="s">
        <v>15</v>
      </c>
      <c r="F88" s="25"/>
      <c r="G88" s="25"/>
      <c r="H88" s="25"/>
      <c r="I88" s="25">
        <v>13</v>
      </c>
    </row>
    <row r="89" spans="1:9" s="14" customFormat="1">
      <c r="A89" s="47"/>
      <c r="B89" s="48"/>
      <c r="C89" s="48"/>
      <c r="D89" s="2">
        <v>6</v>
      </c>
      <c r="E89" s="1" t="s">
        <v>15</v>
      </c>
      <c r="F89" s="15"/>
      <c r="G89" s="15"/>
      <c r="H89" s="20">
        <v>40</v>
      </c>
      <c r="I89" s="15">
        <v>5</v>
      </c>
    </row>
    <row r="90" spans="1:9" s="14" customFormat="1">
      <c r="A90" s="47" t="s">
        <v>50</v>
      </c>
      <c r="B90" s="48" t="s">
        <v>51</v>
      </c>
      <c r="C90" s="48" t="s">
        <v>20</v>
      </c>
      <c r="D90" s="2">
        <v>5</v>
      </c>
      <c r="E90" s="1" t="s">
        <v>14</v>
      </c>
      <c r="F90" s="15"/>
      <c r="G90" s="15"/>
      <c r="H90" s="20"/>
      <c r="I90" s="15">
        <v>11</v>
      </c>
    </row>
    <row r="91" spans="1:9" s="14" customFormat="1">
      <c r="A91" s="47"/>
      <c r="B91" s="48"/>
      <c r="C91" s="48"/>
      <c r="D91" s="23">
        <v>5</v>
      </c>
      <c r="E91" s="1" t="s">
        <v>15</v>
      </c>
      <c r="F91" s="25"/>
      <c r="G91" s="25"/>
      <c r="H91" s="25"/>
      <c r="I91" s="25">
        <v>15</v>
      </c>
    </row>
    <row r="92" spans="1:9" s="14" customFormat="1" ht="33" customHeight="1">
      <c r="A92" s="47"/>
      <c r="B92" s="48"/>
      <c r="C92" s="48"/>
      <c r="D92" s="2">
        <v>6</v>
      </c>
      <c r="E92" s="1" t="s">
        <v>15</v>
      </c>
      <c r="F92" s="15"/>
      <c r="G92" s="15"/>
      <c r="H92" s="20">
        <v>12</v>
      </c>
      <c r="I92" s="15">
        <v>24</v>
      </c>
    </row>
    <row r="93" spans="1:9">
      <c r="A93" s="61" t="s">
        <v>52</v>
      </c>
      <c r="B93" s="62" t="s">
        <v>53</v>
      </c>
      <c r="C93" s="48" t="s">
        <v>13</v>
      </c>
      <c r="D93" s="35" t="s">
        <v>108</v>
      </c>
      <c r="E93" s="1" t="s">
        <v>14</v>
      </c>
      <c r="F93" s="13">
        <f>F95+F97+F99+F101</f>
        <v>0</v>
      </c>
      <c r="G93" s="13">
        <f t="shared" ref="G93:I93" si="12">G95+G97+G99+G101</f>
        <v>0</v>
      </c>
      <c r="H93" s="19">
        <f t="shared" si="12"/>
        <v>1</v>
      </c>
      <c r="I93" s="13">
        <f t="shared" si="12"/>
        <v>1</v>
      </c>
    </row>
    <row r="94" spans="1:9" s="14" customFormat="1">
      <c r="A94" s="61"/>
      <c r="B94" s="62"/>
      <c r="C94" s="48"/>
      <c r="D94" s="36"/>
      <c r="E94" s="1" t="s">
        <v>15</v>
      </c>
      <c r="F94" s="15">
        <f>F96+F98+F100+F102+F103</f>
        <v>0</v>
      </c>
      <c r="G94" s="15">
        <f t="shared" ref="G94" si="13">G96+G98+G100+G102+G103</f>
        <v>0</v>
      </c>
      <c r="H94" s="20">
        <f>H96+H98+H100+H102+H103</f>
        <v>3</v>
      </c>
      <c r="I94" s="15">
        <f>I96+I98+I100+I102+I103</f>
        <v>8</v>
      </c>
    </row>
    <row r="95" spans="1:9" s="14" customFormat="1">
      <c r="A95" s="61"/>
      <c r="B95" s="62"/>
      <c r="C95" s="48"/>
      <c r="D95" s="67">
        <v>1</v>
      </c>
      <c r="E95" s="1" t="s">
        <v>14</v>
      </c>
      <c r="F95" s="15"/>
      <c r="G95" s="15"/>
      <c r="H95" s="20"/>
      <c r="I95" s="15">
        <v>1</v>
      </c>
    </row>
    <row r="96" spans="1:9" s="14" customFormat="1">
      <c r="A96" s="61"/>
      <c r="B96" s="62"/>
      <c r="C96" s="48"/>
      <c r="D96" s="67"/>
      <c r="E96" s="1" t="s">
        <v>15</v>
      </c>
      <c r="F96" s="15"/>
      <c r="G96" s="15"/>
      <c r="H96" s="20">
        <v>2</v>
      </c>
      <c r="I96" s="15">
        <v>8</v>
      </c>
    </row>
    <row r="97" spans="1:9" s="14" customFormat="1">
      <c r="A97" s="61"/>
      <c r="B97" s="62"/>
      <c r="C97" s="48"/>
      <c r="D97" s="67">
        <v>2</v>
      </c>
      <c r="E97" s="1" t="s">
        <v>14</v>
      </c>
      <c r="F97" s="15"/>
      <c r="G97" s="15"/>
      <c r="H97" s="20"/>
      <c r="I97" s="15"/>
    </row>
    <row r="98" spans="1:9" s="14" customFormat="1">
      <c r="A98" s="61"/>
      <c r="B98" s="62"/>
      <c r="C98" s="48"/>
      <c r="D98" s="67"/>
      <c r="E98" s="1" t="s">
        <v>15</v>
      </c>
      <c r="F98" s="15"/>
      <c r="G98" s="15"/>
      <c r="H98" s="20">
        <v>1</v>
      </c>
      <c r="I98" s="15"/>
    </row>
    <row r="99" spans="1:9" s="14" customFormat="1">
      <c r="A99" s="61"/>
      <c r="B99" s="62"/>
      <c r="C99" s="48"/>
      <c r="D99" s="67">
        <v>3</v>
      </c>
      <c r="E99" s="1" t="s">
        <v>14</v>
      </c>
      <c r="F99" s="15"/>
      <c r="G99" s="15"/>
      <c r="H99" s="20">
        <v>1</v>
      </c>
      <c r="I99" s="15"/>
    </row>
    <row r="100" spans="1:9" s="14" customFormat="1">
      <c r="A100" s="61"/>
      <c r="B100" s="62"/>
      <c r="C100" s="48"/>
      <c r="D100" s="67"/>
      <c r="E100" s="1" t="s">
        <v>15</v>
      </c>
      <c r="F100" s="15"/>
      <c r="G100" s="15"/>
      <c r="H100" s="20"/>
      <c r="I100" s="15"/>
    </row>
    <row r="101" spans="1:9" s="14" customFormat="1">
      <c r="A101" s="61"/>
      <c r="B101" s="62"/>
      <c r="C101" s="48"/>
      <c r="D101" s="67">
        <v>4</v>
      </c>
      <c r="E101" s="1" t="s">
        <v>14</v>
      </c>
      <c r="F101" s="15"/>
      <c r="G101" s="15"/>
      <c r="H101" s="20"/>
      <c r="I101" s="15"/>
    </row>
    <row r="102" spans="1:9" s="14" customFormat="1">
      <c r="A102" s="61"/>
      <c r="B102" s="62"/>
      <c r="C102" s="48"/>
      <c r="D102" s="67"/>
      <c r="E102" s="1" t="s">
        <v>15</v>
      </c>
      <c r="F102" s="15"/>
      <c r="G102" s="15"/>
      <c r="H102" s="20"/>
      <c r="I102" s="15"/>
    </row>
    <row r="103" spans="1:9" s="14" customFormat="1">
      <c r="A103" s="61"/>
      <c r="B103" s="62"/>
      <c r="C103" s="48"/>
      <c r="D103" s="2">
        <v>5</v>
      </c>
      <c r="E103" s="1" t="s">
        <v>15</v>
      </c>
      <c r="F103" s="15"/>
      <c r="G103" s="15"/>
      <c r="H103" s="20"/>
      <c r="I103" s="15"/>
    </row>
    <row r="104" spans="1:9">
      <c r="A104" s="63" t="s">
        <v>54</v>
      </c>
      <c r="B104" s="48" t="s">
        <v>53</v>
      </c>
      <c r="C104" s="48" t="s">
        <v>17</v>
      </c>
      <c r="D104" s="2" t="s">
        <v>108</v>
      </c>
      <c r="E104" s="1" t="s">
        <v>14</v>
      </c>
      <c r="F104" s="13">
        <f>F105+F106</f>
        <v>0</v>
      </c>
      <c r="G104" s="13">
        <f t="shared" ref="G104:I104" si="14">G105+G106</f>
        <v>0</v>
      </c>
      <c r="H104" s="19">
        <f t="shared" si="14"/>
        <v>0</v>
      </c>
      <c r="I104" s="13">
        <f t="shared" si="14"/>
        <v>1</v>
      </c>
    </row>
    <row r="105" spans="1:9" s="14" customFormat="1">
      <c r="A105" s="63"/>
      <c r="B105" s="48"/>
      <c r="C105" s="48"/>
      <c r="D105" s="2">
        <v>1</v>
      </c>
      <c r="E105" s="1" t="s">
        <v>14</v>
      </c>
      <c r="F105" s="15"/>
      <c r="G105" s="15"/>
      <c r="H105" s="20"/>
      <c r="I105" s="15"/>
    </row>
    <row r="106" spans="1:9" s="14" customFormat="1">
      <c r="A106" s="63"/>
      <c r="B106" s="48"/>
      <c r="C106" s="48"/>
      <c r="D106" s="2">
        <v>2</v>
      </c>
      <c r="E106" s="1" t="s">
        <v>14</v>
      </c>
      <c r="F106" s="15"/>
      <c r="G106" s="15"/>
      <c r="H106" s="20"/>
      <c r="I106" s="15">
        <v>1</v>
      </c>
    </row>
    <row r="107" spans="1:9">
      <c r="A107" s="61" t="s">
        <v>55</v>
      </c>
      <c r="B107" s="62" t="s">
        <v>56</v>
      </c>
      <c r="C107" s="48" t="s">
        <v>13</v>
      </c>
      <c r="D107" s="67" t="s">
        <v>108</v>
      </c>
      <c r="E107" s="1" t="s">
        <v>14</v>
      </c>
      <c r="F107" s="13">
        <f>F109+F111+F113+F115</f>
        <v>0</v>
      </c>
      <c r="G107" s="13">
        <f t="shared" ref="G107:I107" si="15">G109+G111+G113+G115</f>
        <v>0</v>
      </c>
      <c r="H107" s="19">
        <f t="shared" si="15"/>
        <v>0</v>
      </c>
      <c r="I107" s="13">
        <f t="shared" si="15"/>
        <v>5</v>
      </c>
    </row>
    <row r="108" spans="1:9" s="14" customFormat="1">
      <c r="A108" s="61"/>
      <c r="B108" s="62"/>
      <c r="C108" s="48"/>
      <c r="D108" s="67"/>
      <c r="E108" s="1" t="s">
        <v>15</v>
      </c>
      <c r="F108" s="15">
        <f>F110+F112+F114+F116+F117</f>
        <v>0</v>
      </c>
      <c r="G108" s="15">
        <f t="shared" ref="G108" si="16">G110+G112+G114+G116+G117</f>
        <v>0</v>
      </c>
      <c r="H108" s="20">
        <f>H110+H112+H114+H116+H117</f>
        <v>7</v>
      </c>
      <c r="I108" s="17">
        <f>I110+I112+I114+I116+I117</f>
        <v>23</v>
      </c>
    </row>
    <row r="109" spans="1:9" s="14" customFormat="1">
      <c r="A109" s="61"/>
      <c r="B109" s="62"/>
      <c r="C109" s="48"/>
      <c r="D109" s="67">
        <v>1</v>
      </c>
      <c r="E109" s="1" t="s">
        <v>14</v>
      </c>
      <c r="F109" s="15"/>
      <c r="G109" s="15"/>
      <c r="H109" s="20"/>
      <c r="I109" s="15">
        <v>1</v>
      </c>
    </row>
    <row r="110" spans="1:9" s="14" customFormat="1">
      <c r="A110" s="61"/>
      <c r="B110" s="62"/>
      <c r="C110" s="48"/>
      <c r="D110" s="67"/>
      <c r="E110" s="1" t="s">
        <v>15</v>
      </c>
      <c r="F110" s="15"/>
      <c r="G110" s="15"/>
      <c r="H110" s="20"/>
      <c r="I110" s="15">
        <v>4</v>
      </c>
    </row>
    <row r="111" spans="1:9" s="14" customFormat="1">
      <c r="A111" s="61"/>
      <c r="B111" s="62"/>
      <c r="C111" s="48"/>
      <c r="D111" s="67">
        <v>2</v>
      </c>
      <c r="E111" s="1" t="s">
        <v>14</v>
      </c>
      <c r="F111" s="15"/>
      <c r="G111" s="15"/>
      <c r="H111" s="20"/>
      <c r="I111" s="15">
        <v>2</v>
      </c>
    </row>
    <row r="112" spans="1:9" s="14" customFormat="1">
      <c r="A112" s="61"/>
      <c r="B112" s="62"/>
      <c r="C112" s="48"/>
      <c r="D112" s="67"/>
      <c r="E112" s="1" t="s">
        <v>15</v>
      </c>
      <c r="F112" s="15"/>
      <c r="G112" s="15"/>
      <c r="H112" s="20"/>
      <c r="I112" s="15">
        <v>5</v>
      </c>
    </row>
    <row r="113" spans="1:9" s="14" customFormat="1">
      <c r="A113" s="61"/>
      <c r="B113" s="62"/>
      <c r="C113" s="48"/>
      <c r="D113" s="67">
        <v>3</v>
      </c>
      <c r="E113" s="1" t="s">
        <v>14</v>
      </c>
      <c r="F113" s="15"/>
      <c r="G113" s="15"/>
      <c r="H113" s="20"/>
      <c r="I113" s="15">
        <v>2</v>
      </c>
    </row>
    <row r="114" spans="1:9" s="14" customFormat="1">
      <c r="A114" s="61"/>
      <c r="B114" s="62"/>
      <c r="C114" s="48"/>
      <c r="D114" s="67"/>
      <c r="E114" s="1" t="s">
        <v>15</v>
      </c>
      <c r="F114" s="15"/>
      <c r="G114" s="15"/>
      <c r="H114" s="20">
        <v>1</v>
      </c>
      <c r="I114" s="15">
        <v>9</v>
      </c>
    </row>
    <row r="115" spans="1:9" s="14" customFormat="1">
      <c r="A115" s="61"/>
      <c r="B115" s="62"/>
      <c r="C115" s="48"/>
      <c r="D115" s="67">
        <v>4</v>
      </c>
      <c r="E115" s="1" t="s">
        <v>14</v>
      </c>
      <c r="F115" s="15"/>
      <c r="G115" s="15"/>
      <c r="H115" s="20"/>
      <c r="I115" s="15"/>
    </row>
    <row r="116" spans="1:9" s="14" customFormat="1">
      <c r="A116" s="61"/>
      <c r="B116" s="62"/>
      <c r="C116" s="48"/>
      <c r="D116" s="67"/>
      <c r="E116" s="1" t="s">
        <v>15</v>
      </c>
      <c r="F116" s="15"/>
      <c r="G116" s="15"/>
      <c r="H116" s="20">
        <v>6</v>
      </c>
      <c r="I116" s="15">
        <v>5</v>
      </c>
    </row>
    <row r="117" spans="1:9" s="14" customFormat="1">
      <c r="A117" s="61"/>
      <c r="B117" s="62"/>
      <c r="C117" s="48"/>
      <c r="D117" s="2">
        <v>5</v>
      </c>
      <c r="E117" s="1" t="s">
        <v>15</v>
      </c>
      <c r="F117" s="15"/>
      <c r="G117" s="15"/>
      <c r="H117" s="20"/>
      <c r="I117" s="15"/>
    </row>
    <row r="118" spans="1:9">
      <c r="A118" s="61" t="s">
        <v>57</v>
      </c>
      <c r="B118" s="62" t="s">
        <v>58</v>
      </c>
      <c r="C118" s="48" t="s">
        <v>13</v>
      </c>
      <c r="D118" s="67" t="s">
        <v>108</v>
      </c>
      <c r="E118" s="1" t="s">
        <v>14</v>
      </c>
      <c r="F118" s="13">
        <f>F120+F122+F124+F126</f>
        <v>0</v>
      </c>
      <c r="G118" s="13">
        <f t="shared" ref="G118:I118" si="17">G120+G122+G124+G126</f>
        <v>0</v>
      </c>
      <c r="H118" s="19">
        <f t="shared" si="17"/>
        <v>0</v>
      </c>
      <c r="I118" s="13">
        <f t="shared" si="17"/>
        <v>0</v>
      </c>
    </row>
    <row r="119" spans="1:9" s="14" customFormat="1">
      <c r="A119" s="61"/>
      <c r="B119" s="62"/>
      <c r="C119" s="48"/>
      <c r="D119" s="67"/>
      <c r="E119" s="1" t="s">
        <v>15</v>
      </c>
      <c r="F119" s="15">
        <f>F121+F123+F125+F127+F128</f>
        <v>0</v>
      </c>
      <c r="G119" s="15">
        <f t="shared" ref="G119" si="18">G121+G123+G125+G127+G128</f>
        <v>0</v>
      </c>
      <c r="H119" s="20">
        <f>H121+H123+H125+H127+H128</f>
        <v>5</v>
      </c>
      <c r="I119" s="15">
        <f>I121+I123+I125+I127+I128</f>
        <v>26</v>
      </c>
    </row>
    <row r="120" spans="1:9" s="14" customFormat="1">
      <c r="A120" s="61"/>
      <c r="B120" s="62"/>
      <c r="C120" s="48"/>
      <c r="D120" s="67">
        <v>1</v>
      </c>
      <c r="E120" s="1" t="s">
        <v>14</v>
      </c>
      <c r="F120" s="15"/>
      <c r="G120" s="15"/>
      <c r="H120" s="20"/>
      <c r="I120" s="15"/>
    </row>
    <row r="121" spans="1:9" s="14" customFormat="1">
      <c r="A121" s="61"/>
      <c r="B121" s="62"/>
      <c r="C121" s="48"/>
      <c r="D121" s="67"/>
      <c r="E121" s="1" t="s">
        <v>15</v>
      </c>
      <c r="F121" s="15"/>
      <c r="G121" s="15"/>
      <c r="H121" s="20"/>
      <c r="I121" s="15">
        <v>1</v>
      </c>
    </row>
    <row r="122" spans="1:9" s="14" customFormat="1">
      <c r="A122" s="61"/>
      <c r="B122" s="62"/>
      <c r="C122" s="48"/>
      <c r="D122" s="67">
        <v>2</v>
      </c>
      <c r="E122" s="1" t="s">
        <v>14</v>
      </c>
      <c r="F122" s="15"/>
      <c r="G122" s="15"/>
      <c r="H122" s="20"/>
      <c r="I122" s="15"/>
    </row>
    <row r="123" spans="1:9" s="14" customFormat="1">
      <c r="A123" s="61"/>
      <c r="B123" s="62"/>
      <c r="C123" s="48"/>
      <c r="D123" s="67"/>
      <c r="E123" s="1" t="s">
        <v>15</v>
      </c>
      <c r="F123" s="15"/>
      <c r="G123" s="15"/>
      <c r="H123" s="20"/>
      <c r="I123" s="15">
        <v>8</v>
      </c>
    </row>
    <row r="124" spans="1:9" s="14" customFormat="1">
      <c r="A124" s="61"/>
      <c r="B124" s="62"/>
      <c r="C124" s="48"/>
      <c r="D124" s="67">
        <v>3</v>
      </c>
      <c r="E124" s="1" t="s">
        <v>14</v>
      </c>
      <c r="F124" s="15"/>
      <c r="G124" s="15"/>
      <c r="H124" s="20"/>
      <c r="I124" s="15"/>
    </row>
    <row r="125" spans="1:9" s="14" customFormat="1">
      <c r="A125" s="61"/>
      <c r="B125" s="62"/>
      <c r="C125" s="48"/>
      <c r="D125" s="67"/>
      <c r="E125" s="1" t="s">
        <v>15</v>
      </c>
      <c r="F125" s="15"/>
      <c r="G125" s="15"/>
      <c r="H125" s="20">
        <v>1</v>
      </c>
      <c r="I125" s="15"/>
    </row>
    <row r="126" spans="1:9" s="14" customFormat="1">
      <c r="A126" s="61"/>
      <c r="B126" s="62"/>
      <c r="C126" s="48"/>
      <c r="D126" s="67">
        <v>4</v>
      </c>
      <c r="E126" s="1" t="s">
        <v>14</v>
      </c>
      <c r="F126" s="15"/>
      <c r="G126" s="15"/>
      <c r="H126" s="20"/>
      <c r="I126" s="15"/>
    </row>
    <row r="127" spans="1:9" s="14" customFormat="1">
      <c r="A127" s="61"/>
      <c r="B127" s="62"/>
      <c r="C127" s="48"/>
      <c r="D127" s="67"/>
      <c r="E127" s="1" t="s">
        <v>15</v>
      </c>
      <c r="F127" s="15"/>
      <c r="G127" s="15"/>
      <c r="H127" s="20">
        <v>4</v>
      </c>
      <c r="I127" s="15">
        <v>17</v>
      </c>
    </row>
    <row r="128" spans="1:9" s="14" customFormat="1">
      <c r="A128" s="61"/>
      <c r="B128" s="62"/>
      <c r="C128" s="48"/>
      <c r="D128" s="2">
        <v>5</v>
      </c>
      <c r="E128" s="1" t="s">
        <v>15</v>
      </c>
      <c r="F128" s="15"/>
      <c r="G128" s="15"/>
      <c r="H128" s="20"/>
      <c r="I128" s="15"/>
    </row>
    <row r="129" spans="1:9">
      <c r="A129" s="61" t="s">
        <v>59</v>
      </c>
      <c r="B129" s="62" t="s">
        <v>60</v>
      </c>
      <c r="C129" s="48" t="s">
        <v>13</v>
      </c>
      <c r="D129" s="67" t="s">
        <v>108</v>
      </c>
      <c r="E129" s="1" t="s">
        <v>14</v>
      </c>
      <c r="F129" s="13">
        <f>F131+F133+F135+F137</f>
        <v>0</v>
      </c>
      <c r="G129" s="13">
        <f t="shared" ref="G129:I129" si="19">G131+G133+G135+G137</f>
        <v>0</v>
      </c>
      <c r="H129" s="19">
        <f t="shared" si="19"/>
        <v>0</v>
      </c>
      <c r="I129" s="13">
        <f t="shared" si="19"/>
        <v>3</v>
      </c>
    </row>
    <row r="130" spans="1:9" s="14" customFormat="1">
      <c r="A130" s="61"/>
      <c r="B130" s="62"/>
      <c r="C130" s="48"/>
      <c r="D130" s="67"/>
      <c r="E130" s="1" t="s">
        <v>15</v>
      </c>
      <c r="F130" s="15">
        <f>F132+F134+F136+F138+F139</f>
        <v>0</v>
      </c>
      <c r="G130" s="15">
        <f t="shared" ref="G130:H130" si="20">G132+G134+G136+G138+G139</f>
        <v>0</v>
      </c>
      <c r="H130" s="20">
        <f t="shared" si="20"/>
        <v>0</v>
      </c>
      <c r="I130" s="15">
        <f>I132+I134+I136+I138+I139</f>
        <v>1</v>
      </c>
    </row>
    <row r="131" spans="1:9" s="14" customFormat="1">
      <c r="A131" s="61"/>
      <c r="B131" s="62"/>
      <c r="C131" s="48"/>
      <c r="D131" s="67">
        <v>1</v>
      </c>
      <c r="E131" s="1" t="s">
        <v>14</v>
      </c>
      <c r="F131" s="15"/>
      <c r="G131" s="15"/>
      <c r="H131" s="20"/>
      <c r="I131" s="15">
        <v>2</v>
      </c>
    </row>
    <row r="132" spans="1:9" s="14" customFormat="1">
      <c r="A132" s="61"/>
      <c r="B132" s="62"/>
      <c r="C132" s="48"/>
      <c r="D132" s="67"/>
      <c r="E132" s="1" t="s">
        <v>15</v>
      </c>
      <c r="F132" s="15"/>
      <c r="G132" s="15"/>
      <c r="H132" s="20"/>
      <c r="I132" s="15"/>
    </row>
    <row r="133" spans="1:9" s="14" customFormat="1">
      <c r="A133" s="61"/>
      <c r="B133" s="62"/>
      <c r="C133" s="48"/>
      <c r="D133" s="67">
        <v>2</v>
      </c>
      <c r="E133" s="1" t="s">
        <v>14</v>
      </c>
      <c r="F133" s="15"/>
      <c r="G133" s="15"/>
      <c r="H133" s="20"/>
      <c r="I133" s="15">
        <v>1</v>
      </c>
    </row>
    <row r="134" spans="1:9" s="14" customFormat="1">
      <c r="A134" s="61"/>
      <c r="B134" s="62"/>
      <c r="C134" s="48"/>
      <c r="D134" s="67"/>
      <c r="E134" s="1" t="s">
        <v>15</v>
      </c>
      <c r="F134" s="15"/>
      <c r="G134" s="15"/>
      <c r="H134" s="20"/>
      <c r="I134" s="15">
        <v>1</v>
      </c>
    </row>
    <row r="135" spans="1:9" s="14" customFormat="1">
      <c r="A135" s="61"/>
      <c r="B135" s="62"/>
      <c r="C135" s="48"/>
      <c r="D135" s="67">
        <v>3</v>
      </c>
      <c r="E135" s="1" t="s">
        <v>14</v>
      </c>
      <c r="F135" s="15"/>
      <c r="G135" s="15"/>
      <c r="H135" s="20"/>
      <c r="I135" s="15"/>
    </row>
    <row r="136" spans="1:9" s="14" customFormat="1">
      <c r="A136" s="61"/>
      <c r="B136" s="62"/>
      <c r="C136" s="48"/>
      <c r="D136" s="67"/>
      <c r="E136" s="1" t="s">
        <v>15</v>
      </c>
      <c r="F136" s="15"/>
      <c r="G136" s="15"/>
      <c r="H136" s="20"/>
      <c r="I136" s="15"/>
    </row>
    <row r="137" spans="1:9" s="14" customFormat="1">
      <c r="A137" s="61"/>
      <c r="B137" s="62"/>
      <c r="C137" s="48"/>
      <c r="D137" s="67">
        <v>4</v>
      </c>
      <c r="E137" s="1" t="s">
        <v>14</v>
      </c>
      <c r="F137" s="15"/>
      <c r="G137" s="15"/>
      <c r="H137" s="20"/>
      <c r="I137" s="15"/>
    </row>
    <row r="138" spans="1:9" s="14" customFormat="1">
      <c r="A138" s="61"/>
      <c r="B138" s="62"/>
      <c r="C138" s="48"/>
      <c r="D138" s="67"/>
      <c r="E138" s="1" t="s">
        <v>15</v>
      </c>
      <c r="F138" s="15"/>
      <c r="G138" s="15"/>
      <c r="H138" s="20"/>
      <c r="I138" s="15"/>
    </row>
    <row r="139" spans="1:9" s="14" customFormat="1">
      <c r="A139" s="61"/>
      <c r="B139" s="62"/>
      <c r="C139" s="48"/>
      <c r="D139" s="2">
        <v>5</v>
      </c>
      <c r="E139" s="1" t="s">
        <v>15</v>
      </c>
      <c r="F139" s="15"/>
      <c r="G139" s="15"/>
      <c r="H139" s="20"/>
      <c r="I139" s="15"/>
    </row>
    <row r="140" spans="1:9">
      <c r="A140" s="63" t="s">
        <v>61</v>
      </c>
      <c r="B140" s="48" t="s">
        <v>62</v>
      </c>
      <c r="C140" s="48" t="s">
        <v>17</v>
      </c>
      <c r="D140" s="2" t="s">
        <v>108</v>
      </c>
      <c r="E140" s="1" t="s">
        <v>14</v>
      </c>
      <c r="F140" s="13">
        <f>F141+F142</f>
        <v>0</v>
      </c>
      <c r="G140" s="13">
        <f t="shared" ref="G140:I140" si="21">G141+G142</f>
        <v>0</v>
      </c>
      <c r="H140" s="19">
        <f t="shared" si="21"/>
        <v>0</v>
      </c>
      <c r="I140" s="13">
        <f t="shared" si="21"/>
        <v>3</v>
      </c>
    </row>
    <row r="141" spans="1:9" s="14" customFormat="1">
      <c r="A141" s="63"/>
      <c r="B141" s="48"/>
      <c r="C141" s="48"/>
      <c r="D141" s="2">
        <v>1</v>
      </c>
      <c r="E141" s="1" t="s">
        <v>14</v>
      </c>
      <c r="F141" s="15"/>
      <c r="G141" s="15"/>
      <c r="H141" s="20"/>
      <c r="I141" s="15"/>
    </row>
    <row r="142" spans="1:9" s="14" customFormat="1">
      <c r="A142" s="63"/>
      <c r="B142" s="48"/>
      <c r="C142" s="48"/>
      <c r="D142" s="2">
        <v>2</v>
      </c>
      <c r="E142" s="1" t="s">
        <v>14</v>
      </c>
      <c r="F142" s="15"/>
      <c r="G142" s="15"/>
      <c r="H142" s="20"/>
      <c r="I142" s="15">
        <v>3</v>
      </c>
    </row>
    <row r="143" spans="1:9">
      <c r="A143" s="61" t="s">
        <v>63</v>
      </c>
      <c r="B143" s="62" t="s">
        <v>58</v>
      </c>
      <c r="C143" s="48" t="s">
        <v>17</v>
      </c>
      <c r="D143" s="2" t="s">
        <v>108</v>
      </c>
      <c r="E143" s="1" t="s">
        <v>14</v>
      </c>
      <c r="F143" s="13">
        <f>F144+F145</f>
        <v>0</v>
      </c>
      <c r="G143" s="13">
        <f t="shared" ref="G143:I143" si="22">G144+G145</f>
        <v>0</v>
      </c>
      <c r="H143" s="19">
        <f t="shared" si="22"/>
        <v>0</v>
      </c>
      <c r="I143" s="13">
        <f t="shared" si="22"/>
        <v>5</v>
      </c>
    </row>
    <row r="144" spans="1:9" s="14" customFormat="1">
      <c r="A144" s="61"/>
      <c r="B144" s="62"/>
      <c r="C144" s="48"/>
      <c r="D144" s="2">
        <v>1</v>
      </c>
      <c r="E144" s="1" t="s">
        <v>14</v>
      </c>
      <c r="F144" s="15"/>
      <c r="G144" s="15"/>
      <c r="H144" s="20"/>
      <c r="I144" s="15">
        <v>5</v>
      </c>
    </row>
    <row r="145" spans="1:9" s="14" customFormat="1">
      <c r="A145" s="61"/>
      <c r="B145" s="62"/>
      <c r="C145" s="48"/>
      <c r="D145" s="2">
        <v>2</v>
      </c>
      <c r="E145" s="1" t="s">
        <v>14</v>
      </c>
      <c r="F145" s="15"/>
      <c r="G145" s="15"/>
      <c r="H145" s="20"/>
      <c r="I145" s="15"/>
    </row>
    <row r="146" spans="1:9">
      <c r="A146" s="61" t="s">
        <v>64</v>
      </c>
      <c r="B146" s="62" t="s">
        <v>60</v>
      </c>
      <c r="C146" s="48" t="s">
        <v>17</v>
      </c>
      <c r="D146" s="2" t="s">
        <v>108</v>
      </c>
      <c r="E146" s="1" t="s">
        <v>14</v>
      </c>
      <c r="F146" s="13">
        <f>F147+F148</f>
        <v>0</v>
      </c>
      <c r="G146" s="13">
        <f t="shared" ref="G146:I146" si="23">G147+G148</f>
        <v>0</v>
      </c>
      <c r="H146" s="19">
        <f t="shared" si="23"/>
        <v>0</v>
      </c>
      <c r="I146" s="13">
        <f t="shared" si="23"/>
        <v>9</v>
      </c>
    </row>
    <row r="147" spans="1:9" s="14" customFormat="1">
      <c r="A147" s="61"/>
      <c r="B147" s="62"/>
      <c r="C147" s="48"/>
      <c r="D147" s="2">
        <v>1</v>
      </c>
      <c r="E147" s="1" t="s">
        <v>14</v>
      </c>
      <c r="F147" s="15"/>
      <c r="G147" s="15"/>
      <c r="H147" s="20"/>
      <c r="I147" s="15">
        <v>6</v>
      </c>
    </row>
    <row r="148" spans="1:9" s="14" customFormat="1">
      <c r="A148" s="61"/>
      <c r="B148" s="62"/>
      <c r="C148" s="48"/>
      <c r="D148" s="2">
        <v>2</v>
      </c>
      <c r="E148" s="1" t="s">
        <v>14</v>
      </c>
      <c r="F148" s="15"/>
      <c r="G148" s="15"/>
      <c r="H148" s="20"/>
      <c r="I148" s="15">
        <v>3</v>
      </c>
    </row>
    <row r="149" spans="1:9">
      <c r="A149" s="63" t="s">
        <v>65</v>
      </c>
      <c r="B149" s="62" t="s">
        <v>66</v>
      </c>
      <c r="C149" s="48" t="s">
        <v>20</v>
      </c>
      <c r="D149" s="67" t="s">
        <v>108</v>
      </c>
      <c r="E149" s="1" t="s">
        <v>14</v>
      </c>
      <c r="F149" s="13">
        <f>F151+F153+F155+F157+F159</f>
        <v>1</v>
      </c>
      <c r="G149" s="13">
        <f t="shared" ref="G149:I149" si="24">G151+G153+G155+G157+G159</f>
        <v>0</v>
      </c>
      <c r="H149" s="19">
        <f t="shared" si="24"/>
        <v>7</v>
      </c>
      <c r="I149" s="13">
        <f t="shared" si="24"/>
        <v>11</v>
      </c>
    </row>
    <row r="150" spans="1:9" s="14" customFormat="1">
      <c r="A150" s="63"/>
      <c r="B150" s="62"/>
      <c r="C150" s="48"/>
      <c r="D150" s="67"/>
      <c r="E150" s="1" t="s">
        <v>15</v>
      </c>
      <c r="F150" s="15">
        <f>F152+F154+F156+F158+F160</f>
        <v>0</v>
      </c>
      <c r="G150" s="15">
        <f t="shared" ref="G150" si="25">G152+G154+G156+G158+G160</f>
        <v>0</v>
      </c>
      <c r="H150" s="20">
        <f>H152+H154+H156+H158+H160</f>
        <v>19</v>
      </c>
      <c r="I150" s="15">
        <f>I152+I154+I156+I158+I160</f>
        <v>12</v>
      </c>
    </row>
    <row r="151" spans="1:9" s="14" customFormat="1">
      <c r="A151" s="63"/>
      <c r="B151" s="62"/>
      <c r="C151" s="48"/>
      <c r="D151" s="67">
        <v>1</v>
      </c>
      <c r="E151" s="1" t="s">
        <v>14</v>
      </c>
      <c r="F151" s="15">
        <v>1</v>
      </c>
      <c r="G151" s="15"/>
      <c r="H151" s="20"/>
      <c r="I151" s="15">
        <v>4</v>
      </c>
    </row>
    <row r="152" spans="1:9" s="14" customFormat="1">
      <c r="A152" s="63"/>
      <c r="B152" s="62"/>
      <c r="C152" s="48"/>
      <c r="D152" s="67"/>
      <c r="E152" s="1" t="s">
        <v>15</v>
      </c>
      <c r="F152" s="15"/>
      <c r="G152" s="15"/>
      <c r="H152" s="20"/>
      <c r="I152" s="15">
        <v>4</v>
      </c>
    </row>
    <row r="153" spans="1:9" s="14" customFormat="1">
      <c r="A153" s="63"/>
      <c r="B153" s="62"/>
      <c r="C153" s="48"/>
      <c r="D153" s="67">
        <v>2</v>
      </c>
      <c r="E153" s="1" t="s">
        <v>14</v>
      </c>
      <c r="F153" s="15"/>
      <c r="G153" s="15"/>
      <c r="H153" s="20"/>
      <c r="I153" s="15">
        <v>3</v>
      </c>
    </row>
    <row r="154" spans="1:9" s="14" customFormat="1">
      <c r="A154" s="63"/>
      <c r="B154" s="62"/>
      <c r="C154" s="48"/>
      <c r="D154" s="67"/>
      <c r="E154" s="1" t="s">
        <v>15</v>
      </c>
      <c r="F154" s="15"/>
      <c r="G154" s="15"/>
      <c r="H154" s="20"/>
      <c r="I154" s="15">
        <v>3</v>
      </c>
    </row>
    <row r="155" spans="1:9" s="14" customFormat="1">
      <c r="A155" s="63"/>
      <c r="B155" s="62"/>
      <c r="C155" s="48"/>
      <c r="D155" s="67">
        <v>3</v>
      </c>
      <c r="E155" s="1" t="s">
        <v>14</v>
      </c>
      <c r="F155" s="15"/>
      <c r="G155" s="15"/>
      <c r="H155" s="20">
        <v>3</v>
      </c>
      <c r="I155" s="15">
        <v>2</v>
      </c>
    </row>
    <row r="156" spans="1:9" s="14" customFormat="1">
      <c r="A156" s="63"/>
      <c r="B156" s="62"/>
      <c r="C156" s="48"/>
      <c r="D156" s="67"/>
      <c r="E156" s="1" t="s">
        <v>15</v>
      </c>
      <c r="F156" s="15"/>
      <c r="G156" s="15"/>
      <c r="H156" s="20">
        <v>11</v>
      </c>
      <c r="I156" s="15">
        <v>1</v>
      </c>
    </row>
    <row r="157" spans="1:9" s="14" customFormat="1">
      <c r="A157" s="63"/>
      <c r="B157" s="62"/>
      <c r="C157" s="48"/>
      <c r="D157" s="67">
        <v>4</v>
      </c>
      <c r="E157" s="1" t="s">
        <v>14</v>
      </c>
      <c r="F157" s="15"/>
      <c r="G157" s="15"/>
      <c r="H157" s="20">
        <v>4</v>
      </c>
      <c r="I157" s="15">
        <v>2</v>
      </c>
    </row>
    <row r="158" spans="1:9" s="14" customFormat="1">
      <c r="A158" s="63"/>
      <c r="B158" s="62"/>
      <c r="C158" s="48"/>
      <c r="D158" s="67"/>
      <c r="E158" s="1" t="s">
        <v>15</v>
      </c>
      <c r="F158" s="15"/>
      <c r="G158" s="15"/>
      <c r="H158" s="20">
        <v>8</v>
      </c>
      <c r="I158" s="15">
        <v>4</v>
      </c>
    </row>
    <row r="159" spans="1:9" s="14" customFormat="1">
      <c r="A159" s="63"/>
      <c r="B159" s="62"/>
      <c r="C159" s="48"/>
      <c r="D159" s="67">
        <v>5</v>
      </c>
      <c r="E159" s="1" t="s">
        <v>14</v>
      </c>
      <c r="F159" s="15"/>
      <c r="G159" s="15"/>
      <c r="H159" s="20"/>
      <c r="I159" s="15"/>
    </row>
    <row r="160" spans="1:9" s="14" customFormat="1">
      <c r="A160" s="63"/>
      <c r="B160" s="62"/>
      <c r="C160" s="48"/>
      <c r="D160" s="67"/>
      <c r="E160" s="1" t="s">
        <v>15</v>
      </c>
      <c r="F160" s="15"/>
      <c r="G160" s="15"/>
      <c r="H160" s="20"/>
      <c r="I160" s="15"/>
    </row>
    <row r="161" spans="1:9">
      <c r="A161" s="63" t="s">
        <v>67</v>
      </c>
      <c r="B161" s="48" t="s">
        <v>68</v>
      </c>
      <c r="C161" s="48" t="s">
        <v>20</v>
      </c>
      <c r="D161" s="67" t="s">
        <v>108</v>
      </c>
      <c r="E161" s="1" t="s">
        <v>14</v>
      </c>
      <c r="F161" s="13">
        <f>F163+F165+F167+F169+F171</f>
        <v>2</v>
      </c>
      <c r="G161" s="13">
        <f t="shared" ref="G161:I161" si="26">G163+G165+G167+G169+G171</f>
        <v>1</v>
      </c>
      <c r="H161" s="19">
        <f t="shared" si="26"/>
        <v>11</v>
      </c>
      <c r="I161" s="13">
        <f t="shared" si="26"/>
        <v>44</v>
      </c>
    </row>
    <row r="162" spans="1:9" s="14" customFormat="1">
      <c r="A162" s="63"/>
      <c r="B162" s="48"/>
      <c r="C162" s="48"/>
      <c r="D162" s="67"/>
      <c r="E162" s="1" t="s">
        <v>15</v>
      </c>
      <c r="F162" s="15">
        <f>F164+F166+F168+F170+F172</f>
        <v>0</v>
      </c>
      <c r="G162" s="15">
        <f t="shared" ref="G162" si="27">G164+G166+G168+G170+G172</f>
        <v>0</v>
      </c>
      <c r="H162" s="20">
        <f>H164+H166+H168+H170+H172</f>
        <v>18</v>
      </c>
      <c r="I162" s="15">
        <f>I164+I166+I168+I170+I172</f>
        <v>29</v>
      </c>
    </row>
    <row r="163" spans="1:9" s="14" customFormat="1">
      <c r="A163" s="63"/>
      <c r="B163" s="48"/>
      <c r="C163" s="48"/>
      <c r="D163" s="67">
        <v>1</v>
      </c>
      <c r="E163" s="1" t="s">
        <v>14</v>
      </c>
      <c r="F163" s="15">
        <v>1</v>
      </c>
      <c r="G163" s="15"/>
      <c r="H163" s="20"/>
      <c r="I163" s="15">
        <v>7</v>
      </c>
    </row>
    <row r="164" spans="1:9" s="14" customFormat="1">
      <c r="A164" s="63"/>
      <c r="B164" s="48"/>
      <c r="C164" s="48"/>
      <c r="D164" s="67"/>
      <c r="E164" s="1" t="s">
        <v>15</v>
      </c>
      <c r="F164" s="15"/>
      <c r="G164" s="15"/>
      <c r="H164" s="20"/>
      <c r="I164" s="15">
        <v>5</v>
      </c>
    </row>
    <row r="165" spans="1:9" s="14" customFormat="1">
      <c r="A165" s="63"/>
      <c r="B165" s="48"/>
      <c r="C165" s="48"/>
      <c r="D165" s="67">
        <v>2</v>
      </c>
      <c r="E165" s="1" t="s">
        <v>14</v>
      </c>
      <c r="F165" s="15"/>
      <c r="G165" s="15">
        <v>1</v>
      </c>
      <c r="H165" s="20">
        <v>2</v>
      </c>
      <c r="I165" s="15">
        <v>8</v>
      </c>
    </row>
    <row r="166" spans="1:9" s="14" customFormat="1">
      <c r="A166" s="63"/>
      <c r="B166" s="48"/>
      <c r="C166" s="48"/>
      <c r="D166" s="67"/>
      <c r="E166" s="1" t="s">
        <v>15</v>
      </c>
      <c r="F166" s="15"/>
      <c r="G166" s="15"/>
      <c r="H166" s="20">
        <v>3</v>
      </c>
      <c r="I166" s="15">
        <v>12</v>
      </c>
    </row>
    <row r="167" spans="1:9" s="14" customFormat="1">
      <c r="A167" s="63"/>
      <c r="B167" s="48"/>
      <c r="C167" s="48"/>
      <c r="D167" s="67">
        <v>3</v>
      </c>
      <c r="E167" s="1" t="s">
        <v>14</v>
      </c>
      <c r="F167" s="15"/>
      <c r="G167" s="15"/>
      <c r="H167" s="20">
        <v>2</v>
      </c>
      <c r="I167" s="15">
        <v>18</v>
      </c>
    </row>
    <row r="168" spans="1:9" s="14" customFormat="1">
      <c r="A168" s="63"/>
      <c r="B168" s="48"/>
      <c r="C168" s="48"/>
      <c r="D168" s="67"/>
      <c r="E168" s="1" t="s">
        <v>15</v>
      </c>
      <c r="F168" s="15"/>
      <c r="G168" s="15"/>
      <c r="H168" s="20">
        <v>8</v>
      </c>
      <c r="I168" s="15">
        <v>3</v>
      </c>
    </row>
    <row r="169" spans="1:9" s="14" customFormat="1">
      <c r="A169" s="63"/>
      <c r="B169" s="48"/>
      <c r="C169" s="48"/>
      <c r="D169" s="67">
        <v>4</v>
      </c>
      <c r="E169" s="1" t="s">
        <v>14</v>
      </c>
      <c r="F169" s="15"/>
      <c r="G169" s="15"/>
      <c r="H169" s="20">
        <v>6</v>
      </c>
      <c r="I169" s="15">
        <v>10</v>
      </c>
    </row>
    <row r="170" spans="1:9" s="14" customFormat="1">
      <c r="A170" s="63"/>
      <c r="B170" s="48"/>
      <c r="C170" s="48"/>
      <c r="D170" s="67"/>
      <c r="E170" s="1" t="s">
        <v>15</v>
      </c>
      <c r="F170" s="15"/>
      <c r="G170" s="15"/>
      <c r="H170" s="20">
        <v>7</v>
      </c>
      <c r="I170" s="15">
        <v>9</v>
      </c>
    </row>
    <row r="171" spans="1:9" s="14" customFormat="1">
      <c r="A171" s="63"/>
      <c r="B171" s="48"/>
      <c r="C171" s="48"/>
      <c r="D171" s="67">
        <v>5</v>
      </c>
      <c r="E171" s="1" t="s">
        <v>14</v>
      </c>
      <c r="F171" s="15">
        <v>1</v>
      </c>
      <c r="G171" s="15"/>
      <c r="H171" s="20">
        <v>1</v>
      </c>
      <c r="I171" s="15">
        <v>1</v>
      </c>
    </row>
    <row r="172" spans="1:9" s="14" customFormat="1">
      <c r="A172" s="63"/>
      <c r="B172" s="48"/>
      <c r="C172" s="48"/>
      <c r="D172" s="67"/>
      <c r="E172" s="1" t="s">
        <v>15</v>
      </c>
      <c r="F172" s="15"/>
      <c r="G172" s="15"/>
      <c r="H172" s="20"/>
      <c r="I172" s="15"/>
    </row>
    <row r="173" spans="1:9">
      <c r="A173" s="63" t="s">
        <v>69</v>
      </c>
      <c r="B173" s="62" t="s">
        <v>70</v>
      </c>
      <c r="C173" s="48" t="s">
        <v>20</v>
      </c>
      <c r="D173" s="67" t="s">
        <v>108</v>
      </c>
      <c r="E173" s="1" t="s">
        <v>14</v>
      </c>
      <c r="F173" s="13">
        <f>F175+F177+F179+F181+F183</f>
        <v>2</v>
      </c>
      <c r="G173" s="13">
        <f t="shared" ref="G173:I173" si="28">G175+G177+G179+G181+G183</f>
        <v>0</v>
      </c>
      <c r="H173" s="19">
        <f t="shared" si="28"/>
        <v>6</v>
      </c>
      <c r="I173" s="13">
        <f t="shared" si="28"/>
        <v>63</v>
      </c>
    </row>
    <row r="174" spans="1:9" s="14" customFormat="1">
      <c r="A174" s="63"/>
      <c r="B174" s="62"/>
      <c r="C174" s="48"/>
      <c r="D174" s="67"/>
      <c r="E174" s="1" t="s">
        <v>15</v>
      </c>
      <c r="F174" s="15">
        <f>F176+F178+F180+F182+F184</f>
        <v>0</v>
      </c>
      <c r="G174" s="15">
        <f t="shared" ref="G174" si="29">G176+G178+G180+G182+G184</f>
        <v>0</v>
      </c>
      <c r="H174" s="20">
        <f>H176+H178+H180+H182+H184</f>
        <v>30</v>
      </c>
      <c r="I174" s="15">
        <f>I176+I178+I180+I182+I184</f>
        <v>30</v>
      </c>
    </row>
    <row r="175" spans="1:9" s="14" customFormat="1">
      <c r="A175" s="63"/>
      <c r="B175" s="62"/>
      <c r="C175" s="48"/>
      <c r="D175" s="67">
        <v>1</v>
      </c>
      <c r="E175" s="1" t="s">
        <v>14</v>
      </c>
      <c r="F175" s="15">
        <v>1</v>
      </c>
      <c r="G175" s="15"/>
      <c r="H175" s="20"/>
      <c r="I175" s="15">
        <v>11</v>
      </c>
    </row>
    <row r="176" spans="1:9" s="14" customFormat="1">
      <c r="A176" s="63"/>
      <c r="B176" s="62"/>
      <c r="C176" s="48"/>
      <c r="D176" s="67"/>
      <c r="E176" s="1" t="s">
        <v>15</v>
      </c>
      <c r="F176" s="15"/>
      <c r="G176" s="15"/>
      <c r="H176" s="20"/>
      <c r="I176" s="15">
        <v>5</v>
      </c>
    </row>
    <row r="177" spans="1:9" s="14" customFormat="1">
      <c r="A177" s="63"/>
      <c r="B177" s="62"/>
      <c r="C177" s="48"/>
      <c r="D177" s="67">
        <v>2</v>
      </c>
      <c r="E177" s="1" t="s">
        <v>14</v>
      </c>
      <c r="F177" s="15"/>
      <c r="G177" s="15"/>
      <c r="H177" s="20">
        <v>3</v>
      </c>
      <c r="I177" s="15">
        <v>14</v>
      </c>
    </row>
    <row r="178" spans="1:9" s="14" customFormat="1">
      <c r="A178" s="63"/>
      <c r="B178" s="62"/>
      <c r="C178" s="48"/>
      <c r="D178" s="67"/>
      <c r="E178" s="1" t="s">
        <v>15</v>
      </c>
      <c r="F178" s="15"/>
      <c r="G178" s="15"/>
      <c r="H178" s="20">
        <v>3</v>
      </c>
      <c r="I178" s="15">
        <v>6</v>
      </c>
    </row>
    <row r="179" spans="1:9" s="14" customFormat="1">
      <c r="A179" s="63"/>
      <c r="B179" s="62"/>
      <c r="C179" s="48"/>
      <c r="D179" s="67">
        <v>3</v>
      </c>
      <c r="E179" s="1" t="s">
        <v>14</v>
      </c>
      <c r="F179" s="15"/>
      <c r="G179" s="15"/>
      <c r="H179" s="20">
        <v>1</v>
      </c>
      <c r="I179" s="15">
        <v>17</v>
      </c>
    </row>
    <row r="180" spans="1:9" s="14" customFormat="1">
      <c r="A180" s="63"/>
      <c r="B180" s="62"/>
      <c r="C180" s="48"/>
      <c r="D180" s="67"/>
      <c r="E180" s="1" t="s">
        <v>15</v>
      </c>
      <c r="F180" s="15"/>
      <c r="G180" s="15"/>
      <c r="H180" s="20">
        <v>13</v>
      </c>
      <c r="I180" s="15">
        <v>13</v>
      </c>
    </row>
    <row r="181" spans="1:9" s="14" customFormat="1">
      <c r="A181" s="63"/>
      <c r="B181" s="62"/>
      <c r="C181" s="48"/>
      <c r="D181" s="67">
        <v>4</v>
      </c>
      <c r="E181" s="1" t="s">
        <v>14</v>
      </c>
      <c r="F181" s="15">
        <v>1</v>
      </c>
      <c r="G181" s="15"/>
      <c r="H181" s="20">
        <v>2</v>
      </c>
      <c r="I181" s="15">
        <v>15</v>
      </c>
    </row>
    <row r="182" spans="1:9" s="14" customFormat="1">
      <c r="A182" s="63"/>
      <c r="B182" s="62"/>
      <c r="C182" s="48"/>
      <c r="D182" s="67"/>
      <c r="E182" s="1" t="s">
        <v>15</v>
      </c>
      <c r="F182" s="15"/>
      <c r="G182" s="15"/>
      <c r="H182" s="20">
        <v>13</v>
      </c>
      <c r="I182" s="15">
        <v>6</v>
      </c>
    </row>
    <row r="183" spans="1:9" s="14" customFormat="1">
      <c r="A183" s="63"/>
      <c r="B183" s="62"/>
      <c r="C183" s="48"/>
      <c r="D183" s="67">
        <v>5</v>
      </c>
      <c r="E183" s="1" t="s">
        <v>14</v>
      </c>
      <c r="F183" s="15"/>
      <c r="G183" s="15"/>
      <c r="H183" s="20"/>
      <c r="I183" s="15">
        <v>6</v>
      </c>
    </row>
    <row r="184" spans="1:9" s="14" customFormat="1">
      <c r="A184" s="63"/>
      <c r="B184" s="62"/>
      <c r="C184" s="48"/>
      <c r="D184" s="67"/>
      <c r="E184" s="1" t="s">
        <v>15</v>
      </c>
      <c r="F184" s="15"/>
      <c r="G184" s="15"/>
      <c r="H184" s="20">
        <v>1</v>
      </c>
      <c r="I184" s="15"/>
    </row>
    <row r="185" spans="1:9">
      <c r="A185" s="63" t="s">
        <v>71</v>
      </c>
      <c r="B185" s="62" t="s">
        <v>72</v>
      </c>
      <c r="C185" s="48" t="s">
        <v>20</v>
      </c>
      <c r="D185" s="67" t="s">
        <v>108</v>
      </c>
      <c r="E185" s="1" t="s">
        <v>14</v>
      </c>
      <c r="F185" s="13">
        <f>F187+F189+F191+F193+F195</f>
        <v>0</v>
      </c>
      <c r="G185" s="13">
        <f t="shared" ref="G185:I185" si="30">G187+G189+G191+G193+G195</f>
        <v>0</v>
      </c>
      <c r="H185" s="19">
        <f t="shared" si="30"/>
        <v>5</v>
      </c>
      <c r="I185" s="13">
        <f t="shared" si="30"/>
        <v>48</v>
      </c>
    </row>
    <row r="186" spans="1:9" s="14" customFormat="1">
      <c r="A186" s="63"/>
      <c r="B186" s="62"/>
      <c r="C186" s="48"/>
      <c r="D186" s="67"/>
      <c r="E186" s="1" t="s">
        <v>15</v>
      </c>
      <c r="F186" s="15">
        <f>F188+F190+F192+F194+F196</f>
        <v>0</v>
      </c>
      <c r="G186" s="15">
        <f t="shared" ref="G186" si="31">G188+G190+G192+G194+G196</f>
        <v>0</v>
      </c>
      <c r="H186" s="20">
        <f>H188+H190+H192+H194+H196</f>
        <v>17</v>
      </c>
      <c r="I186" s="15">
        <f>I188+I190+I192+I194+I196</f>
        <v>22</v>
      </c>
    </row>
    <row r="187" spans="1:9" s="14" customFormat="1">
      <c r="A187" s="63"/>
      <c r="B187" s="62"/>
      <c r="C187" s="48"/>
      <c r="D187" s="67">
        <v>1</v>
      </c>
      <c r="E187" s="1" t="s">
        <v>14</v>
      </c>
      <c r="F187" s="15"/>
      <c r="G187" s="15"/>
      <c r="H187" s="20"/>
      <c r="I187" s="15">
        <v>4</v>
      </c>
    </row>
    <row r="188" spans="1:9" s="14" customFormat="1">
      <c r="A188" s="63"/>
      <c r="B188" s="62"/>
      <c r="C188" s="48"/>
      <c r="D188" s="67"/>
      <c r="E188" s="1" t="s">
        <v>15</v>
      </c>
      <c r="F188" s="15"/>
      <c r="G188" s="15"/>
      <c r="H188" s="20">
        <v>2</v>
      </c>
      <c r="I188" s="15">
        <v>8</v>
      </c>
    </row>
    <row r="189" spans="1:9" s="14" customFormat="1">
      <c r="A189" s="63"/>
      <c r="B189" s="62"/>
      <c r="C189" s="48"/>
      <c r="D189" s="67">
        <v>2</v>
      </c>
      <c r="E189" s="1" t="s">
        <v>14</v>
      </c>
      <c r="F189" s="15"/>
      <c r="G189" s="15"/>
      <c r="H189" s="20">
        <v>1</v>
      </c>
      <c r="I189" s="15">
        <v>11</v>
      </c>
    </row>
    <row r="190" spans="1:9" s="14" customFormat="1">
      <c r="A190" s="63"/>
      <c r="B190" s="62"/>
      <c r="C190" s="48"/>
      <c r="D190" s="67"/>
      <c r="E190" s="1" t="s">
        <v>15</v>
      </c>
      <c r="F190" s="15"/>
      <c r="G190" s="15"/>
      <c r="H190" s="20">
        <v>2</v>
      </c>
      <c r="I190" s="15">
        <v>6</v>
      </c>
    </row>
    <row r="191" spans="1:9" s="14" customFormat="1">
      <c r="A191" s="63"/>
      <c r="B191" s="62"/>
      <c r="C191" s="48"/>
      <c r="D191" s="67">
        <v>3</v>
      </c>
      <c r="E191" s="1" t="s">
        <v>14</v>
      </c>
      <c r="F191" s="15"/>
      <c r="G191" s="15"/>
      <c r="H191" s="20">
        <v>3</v>
      </c>
      <c r="I191" s="15">
        <v>13</v>
      </c>
    </row>
    <row r="192" spans="1:9" s="14" customFormat="1">
      <c r="A192" s="63"/>
      <c r="B192" s="62"/>
      <c r="C192" s="48"/>
      <c r="D192" s="67"/>
      <c r="E192" s="1" t="s">
        <v>15</v>
      </c>
      <c r="F192" s="15"/>
      <c r="G192" s="15"/>
      <c r="H192" s="20"/>
      <c r="I192" s="15">
        <v>1</v>
      </c>
    </row>
    <row r="193" spans="1:9" s="14" customFormat="1">
      <c r="A193" s="63"/>
      <c r="B193" s="62"/>
      <c r="C193" s="48"/>
      <c r="D193" s="67">
        <v>4</v>
      </c>
      <c r="E193" s="1" t="s">
        <v>14</v>
      </c>
      <c r="F193" s="15"/>
      <c r="G193" s="15"/>
      <c r="H193" s="20">
        <v>1</v>
      </c>
      <c r="I193" s="15">
        <v>20</v>
      </c>
    </row>
    <row r="194" spans="1:9" s="14" customFormat="1">
      <c r="A194" s="63"/>
      <c r="B194" s="62"/>
      <c r="C194" s="48"/>
      <c r="D194" s="67"/>
      <c r="E194" s="1" t="s">
        <v>15</v>
      </c>
      <c r="F194" s="15"/>
      <c r="G194" s="15"/>
      <c r="H194" s="20">
        <v>6</v>
      </c>
      <c r="I194" s="15">
        <v>7</v>
      </c>
    </row>
    <row r="195" spans="1:9" s="14" customFormat="1">
      <c r="A195" s="63"/>
      <c r="B195" s="62"/>
      <c r="C195" s="48"/>
      <c r="D195" s="67">
        <v>5</v>
      </c>
      <c r="E195" s="1" t="s">
        <v>14</v>
      </c>
      <c r="F195" s="15"/>
      <c r="G195" s="15"/>
      <c r="H195" s="20"/>
      <c r="I195" s="15"/>
    </row>
    <row r="196" spans="1:9" s="14" customFormat="1">
      <c r="A196" s="63"/>
      <c r="B196" s="62"/>
      <c r="C196" s="48"/>
      <c r="D196" s="67"/>
      <c r="E196" s="1" t="s">
        <v>15</v>
      </c>
      <c r="F196" s="15"/>
      <c r="G196" s="15"/>
      <c r="H196" s="20">
        <v>7</v>
      </c>
      <c r="I196" s="15"/>
    </row>
    <row r="197" spans="1:9" s="14" customFormat="1">
      <c r="A197" s="47" t="s">
        <v>73</v>
      </c>
      <c r="B197" s="48" t="s">
        <v>29</v>
      </c>
      <c r="C197" s="48" t="s">
        <v>20</v>
      </c>
      <c r="D197" s="2">
        <v>5</v>
      </c>
      <c r="E197" s="1" t="s">
        <v>14</v>
      </c>
      <c r="F197" s="15"/>
      <c r="G197" s="15"/>
      <c r="H197" s="20"/>
      <c r="I197" s="15">
        <v>2</v>
      </c>
    </row>
    <row r="198" spans="1:9" s="14" customFormat="1">
      <c r="A198" s="47"/>
      <c r="B198" s="48"/>
      <c r="C198" s="48"/>
      <c r="D198" s="2">
        <v>6</v>
      </c>
      <c r="E198" s="1" t="s">
        <v>15</v>
      </c>
      <c r="F198" s="15"/>
      <c r="G198" s="15"/>
      <c r="H198" s="20">
        <v>4</v>
      </c>
      <c r="I198" s="15"/>
    </row>
    <row r="199" spans="1:9">
      <c r="A199" s="61" t="s">
        <v>74</v>
      </c>
      <c r="B199" s="62" t="s">
        <v>75</v>
      </c>
      <c r="C199" s="48" t="s">
        <v>13</v>
      </c>
      <c r="D199" s="67" t="s">
        <v>108</v>
      </c>
      <c r="E199" s="1" t="s">
        <v>14</v>
      </c>
      <c r="F199" s="13">
        <f>F201+F203+F205+F207</f>
        <v>0</v>
      </c>
      <c r="G199" s="13">
        <f t="shared" ref="G199:I199" si="32">G201+G203+G205+G207</f>
        <v>0</v>
      </c>
      <c r="H199" s="19">
        <f t="shared" si="32"/>
        <v>0</v>
      </c>
      <c r="I199" s="13">
        <f t="shared" si="32"/>
        <v>0</v>
      </c>
    </row>
    <row r="200" spans="1:9" s="14" customFormat="1">
      <c r="A200" s="61"/>
      <c r="B200" s="62"/>
      <c r="C200" s="48"/>
      <c r="D200" s="67"/>
      <c r="E200" s="1" t="s">
        <v>15</v>
      </c>
      <c r="F200" s="15">
        <f>F202+F204+F206+F208+F209</f>
        <v>0</v>
      </c>
      <c r="G200" s="15">
        <f t="shared" ref="G200:H200" si="33">G202+G204+G206+G208+G209</f>
        <v>0</v>
      </c>
      <c r="H200" s="20">
        <f t="shared" si="33"/>
        <v>3</v>
      </c>
      <c r="I200" s="15">
        <f>I202+I204+I206+I208+I209</f>
        <v>7</v>
      </c>
    </row>
    <row r="201" spans="1:9" s="14" customFormat="1">
      <c r="A201" s="61"/>
      <c r="B201" s="62"/>
      <c r="C201" s="48"/>
      <c r="D201" s="67">
        <v>1</v>
      </c>
      <c r="E201" s="1" t="s">
        <v>14</v>
      </c>
      <c r="F201" s="15"/>
      <c r="G201" s="15"/>
      <c r="H201" s="20"/>
      <c r="I201" s="15"/>
    </row>
    <row r="202" spans="1:9" s="14" customFormat="1">
      <c r="A202" s="61"/>
      <c r="B202" s="62"/>
      <c r="C202" s="48"/>
      <c r="D202" s="67"/>
      <c r="E202" s="1" t="s">
        <v>15</v>
      </c>
      <c r="F202" s="15"/>
      <c r="G202" s="15"/>
      <c r="H202" s="20"/>
      <c r="I202" s="15"/>
    </row>
    <row r="203" spans="1:9" s="14" customFormat="1">
      <c r="A203" s="61"/>
      <c r="B203" s="62"/>
      <c r="C203" s="48"/>
      <c r="D203" s="67">
        <v>2</v>
      </c>
      <c r="E203" s="1" t="s">
        <v>14</v>
      </c>
      <c r="F203" s="15"/>
      <c r="G203" s="15"/>
      <c r="H203" s="20"/>
      <c r="I203" s="15"/>
    </row>
    <row r="204" spans="1:9" s="14" customFormat="1">
      <c r="A204" s="61"/>
      <c r="B204" s="62"/>
      <c r="C204" s="48"/>
      <c r="D204" s="67"/>
      <c r="E204" s="1" t="s">
        <v>15</v>
      </c>
      <c r="F204" s="15"/>
      <c r="G204" s="15"/>
      <c r="H204" s="20"/>
      <c r="I204" s="15">
        <v>1</v>
      </c>
    </row>
    <row r="205" spans="1:9" s="14" customFormat="1">
      <c r="A205" s="61"/>
      <c r="B205" s="62"/>
      <c r="C205" s="48"/>
      <c r="D205" s="67">
        <v>3</v>
      </c>
      <c r="E205" s="1" t="s">
        <v>14</v>
      </c>
      <c r="F205" s="15"/>
      <c r="G205" s="15"/>
      <c r="H205" s="20"/>
      <c r="I205" s="15"/>
    </row>
    <row r="206" spans="1:9" s="14" customFormat="1">
      <c r="A206" s="61"/>
      <c r="B206" s="62"/>
      <c r="C206" s="48"/>
      <c r="D206" s="67"/>
      <c r="E206" s="1" t="s">
        <v>15</v>
      </c>
      <c r="F206" s="15"/>
      <c r="G206" s="15"/>
      <c r="H206" s="20">
        <v>1</v>
      </c>
      <c r="I206" s="15">
        <v>2</v>
      </c>
    </row>
    <row r="207" spans="1:9" s="14" customFormat="1">
      <c r="A207" s="61"/>
      <c r="B207" s="62"/>
      <c r="C207" s="48"/>
      <c r="D207" s="67">
        <v>4</v>
      </c>
      <c r="E207" s="1" t="s">
        <v>14</v>
      </c>
      <c r="F207" s="15"/>
      <c r="G207" s="15"/>
      <c r="H207" s="20"/>
      <c r="I207" s="15"/>
    </row>
    <row r="208" spans="1:9" s="14" customFormat="1">
      <c r="A208" s="61"/>
      <c r="B208" s="62"/>
      <c r="C208" s="48"/>
      <c r="D208" s="67"/>
      <c r="E208" s="1" t="s">
        <v>15</v>
      </c>
      <c r="F208" s="15"/>
      <c r="G208" s="15"/>
      <c r="H208" s="20">
        <v>2</v>
      </c>
      <c r="I208" s="15">
        <v>4</v>
      </c>
    </row>
    <row r="209" spans="1:9" s="14" customFormat="1">
      <c r="A209" s="61"/>
      <c r="B209" s="62"/>
      <c r="C209" s="48"/>
      <c r="D209" s="2">
        <v>5</v>
      </c>
      <c r="E209" s="1" t="s">
        <v>15</v>
      </c>
      <c r="F209" s="15"/>
      <c r="G209" s="15"/>
      <c r="H209" s="20"/>
      <c r="I209" s="15"/>
    </row>
    <row r="210" spans="1:9" s="14" customFormat="1">
      <c r="A210" s="58" t="s">
        <v>76</v>
      </c>
      <c r="B210" s="55" t="s">
        <v>77</v>
      </c>
      <c r="C210" s="55" t="s">
        <v>20</v>
      </c>
      <c r="D210" s="2">
        <v>5</v>
      </c>
      <c r="E210" s="1" t="s">
        <v>14</v>
      </c>
      <c r="F210" s="15"/>
      <c r="G210" s="15"/>
      <c r="H210" s="20"/>
      <c r="I210" s="15">
        <v>2</v>
      </c>
    </row>
    <row r="211" spans="1:9" s="14" customFormat="1">
      <c r="A211" s="59"/>
      <c r="B211" s="56"/>
      <c r="C211" s="56"/>
      <c r="D211" s="18">
        <v>5</v>
      </c>
      <c r="E211" s="1" t="s">
        <v>15</v>
      </c>
      <c r="F211" s="20"/>
      <c r="G211" s="20"/>
      <c r="H211" s="20">
        <v>1</v>
      </c>
      <c r="I211" s="20">
        <v>19</v>
      </c>
    </row>
    <row r="212" spans="1:9" s="14" customFormat="1">
      <c r="A212" s="60"/>
      <c r="B212" s="57"/>
      <c r="C212" s="57"/>
      <c r="D212" s="2">
        <v>6</v>
      </c>
      <c r="E212" s="1" t="s">
        <v>15</v>
      </c>
      <c r="F212" s="15"/>
      <c r="G212" s="15"/>
      <c r="H212" s="20">
        <v>10</v>
      </c>
      <c r="I212" s="15">
        <v>35</v>
      </c>
    </row>
    <row r="213" spans="1:9" s="14" customFormat="1">
      <c r="A213" s="5" t="s">
        <v>104</v>
      </c>
      <c r="B213" s="4" t="s">
        <v>105</v>
      </c>
      <c r="C213" s="4" t="s">
        <v>20</v>
      </c>
      <c r="D213" s="2">
        <v>5</v>
      </c>
      <c r="E213" s="1" t="s">
        <v>14</v>
      </c>
      <c r="F213" s="15"/>
      <c r="G213" s="15"/>
      <c r="H213" s="20"/>
      <c r="I213" s="15">
        <v>5</v>
      </c>
    </row>
    <row r="214" spans="1:9" s="14" customFormat="1">
      <c r="A214" s="58" t="s">
        <v>78</v>
      </c>
      <c r="B214" s="55" t="s">
        <v>79</v>
      </c>
      <c r="C214" s="55" t="s">
        <v>20</v>
      </c>
      <c r="D214" s="23">
        <v>5</v>
      </c>
      <c r="E214" s="1" t="s">
        <v>15</v>
      </c>
      <c r="F214" s="25"/>
      <c r="G214" s="25"/>
      <c r="H214" s="25"/>
      <c r="I214" s="25">
        <v>4</v>
      </c>
    </row>
    <row r="215" spans="1:9" s="14" customFormat="1">
      <c r="A215" s="60"/>
      <c r="B215" s="57"/>
      <c r="C215" s="57"/>
      <c r="D215" s="2">
        <v>6</v>
      </c>
      <c r="E215" s="1" t="s">
        <v>15</v>
      </c>
      <c r="F215" s="15"/>
      <c r="G215" s="15"/>
      <c r="H215" s="20">
        <v>11</v>
      </c>
      <c r="I215" s="15">
        <v>21</v>
      </c>
    </row>
    <row r="216" spans="1:9" s="14" customFormat="1">
      <c r="A216" s="47" t="s">
        <v>80</v>
      </c>
      <c r="B216" s="48" t="s">
        <v>81</v>
      </c>
      <c r="C216" s="48" t="s">
        <v>20</v>
      </c>
      <c r="D216" s="2">
        <v>5</v>
      </c>
      <c r="E216" s="1" t="s">
        <v>14</v>
      </c>
      <c r="F216" s="15"/>
      <c r="G216" s="15"/>
      <c r="H216" s="20"/>
      <c r="I216" s="15">
        <v>3</v>
      </c>
    </row>
    <row r="217" spans="1:9" s="14" customFormat="1">
      <c r="A217" s="47"/>
      <c r="B217" s="48"/>
      <c r="C217" s="48"/>
      <c r="D217" s="2">
        <v>6</v>
      </c>
      <c r="E217" s="1" t="s">
        <v>15</v>
      </c>
      <c r="F217" s="15"/>
      <c r="G217" s="15"/>
      <c r="H217" s="20">
        <v>2</v>
      </c>
      <c r="I217" s="15">
        <v>2</v>
      </c>
    </row>
    <row r="218" spans="1:9" s="14" customFormat="1" ht="31.5">
      <c r="A218" s="5" t="s">
        <v>106</v>
      </c>
      <c r="B218" s="4" t="s">
        <v>107</v>
      </c>
      <c r="C218" s="4" t="s">
        <v>20</v>
      </c>
      <c r="D218" s="2">
        <v>5</v>
      </c>
      <c r="E218" s="1" t="s">
        <v>14</v>
      </c>
      <c r="F218" s="15"/>
      <c r="G218" s="15"/>
      <c r="H218" s="20"/>
      <c r="I218" s="15">
        <v>1</v>
      </c>
    </row>
    <row r="219" spans="1:9">
      <c r="A219" s="61" t="s">
        <v>82</v>
      </c>
      <c r="B219" s="62" t="s">
        <v>83</v>
      </c>
      <c r="C219" s="48" t="s">
        <v>13</v>
      </c>
      <c r="D219" s="67" t="s">
        <v>108</v>
      </c>
      <c r="E219" s="1" t="s">
        <v>14</v>
      </c>
      <c r="F219" s="13">
        <f>F222+F225+F228+F231</f>
        <v>1</v>
      </c>
      <c r="G219" s="13">
        <f t="shared" ref="G219:I219" si="34">G222+G225+G228+G231</f>
        <v>1</v>
      </c>
      <c r="H219" s="19">
        <f t="shared" si="34"/>
        <v>3</v>
      </c>
      <c r="I219" s="13">
        <f t="shared" si="34"/>
        <v>30</v>
      </c>
    </row>
    <row r="220" spans="1:9" s="14" customFormat="1">
      <c r="A220" s="61"/>
      <c r="B220" s="62"/>
      <c r="C220" s="48"/>
      <c r="D220" s="67"/>
      <c r="E220" s="1" t="s">
        <v>15</v>
      </c>
      <c r="F220" s="15">
        <f>F223+F226+F229+F232+F234</f>
        <v>0</v>
      </c>
      <c r="G220" s="15">
        <f t="shared" ref="G220:H220" si="35">G223+G226+G229+G232+G234</f>
        <v>0</v>
      </c>
      <c r="H220" s="20">
        <f t="shared" si="35"/>
        <v>13</v>
      </c>
      <c r="I220" s="15">
        <f>I223+I226+I229+I232+I234</f>
        <v>15</v>
      </c>
    </row>
    <row r="221" spans="1:9" s="14" customFormat="1" ht="31.5">
      <c r="A221" s="61"/>
      <c r="B221" s="62"/>
      <c r="C221" s="48"/>
      <c r="D221" s="67"/>
      <c r="E221" s="1" t="s">
        <v>21</v>
      </c>
      <c r="F221" s="15">
        <f>F224+F227+F230+F233</f>
        <v>0</v>
      </c>
      <c r="G221" s="15">
        <f t="shared" ref="G221:I221" si="36">G224+G227+G230+G233</f>
        <v>0</v>
      </c>
      <c r="H221" s="20">
        <f t="shared" si="36"/>
        <v>3</v>
      </c>
      <c r="I221" s="15">
        <f t="shared" si="36"/>
        <v>4</v>
      </c>
    </row>
    <row r="222" spans="1:9" s="14" customFormat="1">
      <c r="A222" s="61"/>
      <c r="B222" s="62"/>
      <c r="C222" s="48"/>
      <c r="D222" s="67">
        <v>1</v>
      </c>
      <c r="E222" s="1" t="s">
        <v>14</v>
      </c>
      <c r="F222" s="15"/>
      <c r="G222" s="15"/>
      <c r="H222" s="20"/>
      <c r="I222" s="15">
        <v>11</v>
      </c>
    </row>
    <row r="223" spans="1:9" s="14" customFormat="1">
      <c r="A223" s="61"/>
      <c r="B223" s="62"/>
      <c r="C223" s="48"/>
      <c r="D223" s="67"/>
      <c r="E223" s="1" t="s">
        <v>15</v>
      </c>
      <c r="F223" s="15"/>
      <c r="G223" s="15"/>
      <c r="H223" s="20"/>
      <c r="I223" s="15">
        <v>6</v>
      </c>
    </row>
    <row r="224" spans="1:9" s="14" customFormat="1" ht="31.5">
      <c r="A224" s="61"/>
      <c r="B224" s="62"/>
      <c r="C224" s="48"/>
      <c r="D224" s="67"/>
      <c r="E224" s="1" t="s">
        <v>21</v>
      </c>
      <c r="F224" s="15"/>
      <c r="G224" s="15"/>
      <c r="H224" s="20"/>
      <c r="I224" s="15">
        <v>1</v>
      </c>
    </row>
    <row r="225" spans="1:9" s="14" customFormat="1">
      <c r="A225" s="61"/>
      <c r="B225" s="62"/>
      <c r="C225" s="48"/>
      <c r="D225" s="67">
        <v>2</v>
      </c>
      <c r="E225" s="1" t="s">
        <v>14</v>
      </c>
      <c r="F225" s="15">
        <v>1</v>
      </c>
      <c r="G225" s="15">
        <v>1</v>
      </c>
      <c r="H225" s="20"/>
      <c r="I225" s="15">
        <v>10</v>
      </c>
    </row>
    <row r="226" spans="1:9" s="14" customFormat="1">
      <c r="A226" s="61"/>
      <c r="B226" s="62"/>
      <c r="C226" s="48"/>
      <c r="D226" s="67"/>
      <c r="E226" s="1" t="s">
        <v>15</v>
      </c>
      <c r="F226" s="15"/>
      <c r="G226" s="15"/>
      <c r="H226" s="20">
        <v>2</v>
      </c>
      <c r="I226" s="15">
        <v>4</v>
      </c>
    </row>
    <row r="227" spans="1:9" s="14" customFormat="1" ht="31.5">
      <c r="A227" s="61"/>
      <c r="B227" s="62"/>
      <c r="C227" s="48"/>
      <c r="D227" s="67"/>
      <c r="E227" s="1" t="s">
        <v>21</v>
      </c>
      <c r="F227" s="15"/>
      <c r="G227" s="15"/>
      <c r="H227" s="20">
        <v>2</v>
      </c>
      <c r="I227" s="15"/>
    </row>
    <row r="228" spans="1:9" s="14" customFormat="1">
      <c r="A228" s="61"/>
      <c r="B228" s="62"/>
      <c r="C228" s="48"/>
      <c r="D228" s="67">
        <v>3</v>
      </c>
      <c r="E228" s="1" t="s">
        <v>14</v>
      </c>
      <c r="F228" s="15"/>
      <c r="G228" s="15"/>
      <c r="H228" s="20">
        <v>2</v>
      </c>
      <c r="I228" s="15">
        <v>9</v>
      </c>
    </row>
    <row r="229" spans="1:9" s="14" customFormat="1">
      <c r="A229" s="61"/>
      <c r="B229" s="62"/>
      <c r="C229" s="48"/>
      <c r="D229" s="67"/>
      <c r="E229" s="1" t="s">
        <v>15</v>
      </c>
      <c r="F229" s="15"/>
      <c r="G229" s="15"/>
      <c r="H229" s="20">
        <v>7</v>
      </c>
      <c r="I229" s="15">
        <v>3</v>
      </c>
    </row>
    <row r="230" spans="1:9" s="14" customFormat="1" ht="31.5">
      <c r="A230" s="61"/>
      <c r="B230" s="62"/>
      <c r="C230" s="48"/>
      <c r="D230" s="67"/>
      <c r="E230" s="1" t="s">
        <v>21</v>
      </c>
      <c r="F230" s="15"/>
      <c r="G230" s="15"/>
      <c r="H230" s="20"/>
      <c r="I230" s="15">
        <v>2</v>
      </c>
    </row>
    <row r="231" spans="1:9" s="14" customFormat="1">
      <c r="A231" s="61"/>
      <c r="B231" s="62"/>
      <c r="C231" s="48"/>
      <c r="D231" s="67">
        <v>4</v>
      </c>
      <c r="E231" s="1" t="s">
        <v>14</v>
      </c>
      <c r="F231" s="15"/>
      <c r="G231" s="15"/>
      <c r="H231" s="20">
        <v>1</v>
      </c>
      <c r="I231" s="15"/>
    </row>
    <row r="232" spans="1:9" s="14" customFormat="1">
      <c r="A232" s="61"/>
      <c r="B232" s="62"/>
      <c r="C232" s="48"/>
      <c r="D232" s="67"/>
      <c r="E232" s="1" t="s">
        <v>15</v>
      </c>
      <c r="F232" s="15"/>
      <c r="G232" s="15"/>
      <c r="H232" s="20">
        <v>4</v>
      </c>
      <c r="I232" s="15">
        <v>1</v>
      </c>
    </row>
    <row r="233" spans="1:9" s="14" customFormat="1" ht="31.5">
      <c r="A233" s="61"/>
      <c r="B233" s="62"/>
      <c r="C233" s="48"/>
      <c r="D233" s="67"/>
      <c r="E233" s="1" t="s">
        <v>21</v>
      </c>
      <c r="F233" s="15"/>
      <c r="G233" s="15"/>
      <c r="H233" s="20">
        <v>1</v>
      </c>
      <c r="I233" s="15">
        <v>1</v>
      </c>
    </row>
    <row r="234" spans="1:9" s="14" customFormat="1">
      <c r="A234" s="61"/>
      <c r="B234" s="62"/>
      <c r="C234" s="48"/>
      <c r="D234" s="2">
        <v>5</v>
      </c>
      <c r="E234" s="1" t="s">
        <v>15</v>
      </c>
      <c r="F234" s="15"/>
      <c r="G234" s="15"/>
      <c r="H234" s="20"/>
      <c r="I234" s="15">
        <v>1</v>
      </c>
    </row>
    <row r="235" spans="1:9">
      <c r="A235" s="61" t="s">
        <v>84</v>
      </c>
      <c r="B235" s="62" t="s">
        <v>85</v>
      </c>
      <c r="C235" s="48" t="s">
        <v>13</v>
      </c>
      <c r="D235" s="67" t="s">
        <v>108</v>
      </c>
      <c r="E235" s="1" t="s">
        <v>14</v>
      </c>
      <c r="F235" s="13">
        <f>F238+F241+F244+F247</f>
        <v>1</v>
      </c>
      <c r="G235" s="13">
        <f t="shared" ref="G235:I235" si="37">G238+G241+G244+G247</f>
        <v>0</v>
      </c>
      <c r="H235" s="19">
        <f t="shared" si="37"/>
        <v>4</v>
      </c>
      <c r="I235" s="13">
        <f t="shared" si="37"/>
        <v>44</v>
      </c>
    </row>
    <row r="236" spans="1:9" s="14" customFormat="1">
      <c r="A236" s="61"/>
      <c r="B236" s="62"/>
      <c r="C236" s="48"/>
      <c r="D236" s="67"/>
      <c r="E236" s="1" t="s">
        <v>15</v>
      </c>
      <c r="F236" s="15">
        <f>F239+F242+F245+F248+F250</f>
        <v>0</v>
      </c>
      <c r="G236" s="15">
        <f t="shared" ref="G236:H236" si="38">G239+G242+G245+G248+G250</f>
        <v>0</v>
      </c>
      <c r="H236" s="20">
        <f t="shared" si="38"/>
        <v>19</v>
      </c>
      <c r="I236" s="15">
        <f>I239+I242+I245+I248+I250</f>
        <v>9</v>
      </c>
    </row>
    <row r="237" spans="1:9" s="14" customFormat="1" ht="31.5">
      <c r="A237" s="61"/>
      <c r="B237" s="62"/>
      <c r="C237" s="48"/>
      <c r="D237" s="67"/>
      <c r="E237" s="1" t="s">
        <v>21</v>
      </c>
      <c r="F237" s="15">
        <f>F240+F243+F246+F249</f>
        <v>0</v>
      </c>
      <c r="G237" s="15">
        <f t="shared" ref="G237:I237" si="39">G240+G243+G246+G249</f>
        <v>0</v>
      </c>
      <c r="H237" s="20">
        <f t="shared" si="39"/>
        <v>2</v>
      </c>
      <c r="I237" s="15">
        <f t="shared" si="39"/>
        <v>3</v>
      </c>
    </row>
    <row r="238" spans="1:9" s="14" customFormat="1">
      <c r="A238" s="61"/>
      <c r="B238" s="62"/>
      <c r="C238" s="48"/>
      <c r="D238" s="67">
        <v>1</v>
      </c>
      <c r="E238" s="1" t="s">
        <v>14</v>
      </c>
      <c r="F238" s="15"/>
      <c r="G238" s="15"/>
      <c r="H238" s="20"/>
      <c r="I238" s="15">
        <v>16</v>
      </c>
    </row>
    <row r="239" spans="1:9" s="14" customFormat="1">
      <c r="A239" s="61"/>
      <c r="B239" s="62"/>
      <c r="C239" s="48"/>
      <c r="D239" s="67"/>
      <c r="E239" s="1" t="s">
        <v>15</v>
      </c>
      <c r="F239" s="15"/>
      <c r="G239" s="15"/>
      <c r="H239" s="20"/>
      <c r="I239" s="15">
        <v>5</v>
      </c>
    </row>
    <row r="240" spans="1:9" s="14" customFormat="1" ht="31.5">
      <c r="A240" s="61"/>
      <c r="B240" s="62"/>
      <c r="C240" s="48"/>
      <c r="D240" s="67"/>
      <c r="E240" s="1" t="s">
        <v>21</v>
      </c>
      <c r="F240" s="15"/>
      <c r="G240" s="15"/>
      <c r="H240" s="20"/>
      <c r="I240" s="15"/>
    </row>
    <row r="241" spans="1:9" s="14" customFormat="1">
      <c r="A241" s="61"/>
      <c r="B241" s="62"/>
      <c r="C241" s="48"/>
      <c r="D241" s="67">
        <v>2</v>
      </c>
      <c r="E241" s="1" t="s">
        <v>14</v>
      </c>
      <c r="F241" s="15"/>
      <c r="G241" s="15"/>
      <c r="H241" s="20">
        <v>2</v>
      </c>
      <c r="I241" s="15">
        <v>10</v>
      </c>
    </row>
    <row r="242" spans="1:9" s="14" customFormat="1">
      <c r="A242" s="61"/>
      <c r="B242" s="62"/>
      <c r="C242" s="48"/>
      <c r="D242" s="67"/>
      <c r="E242" s="1" t="s">
        <v>15</v>
      </c>
      <c r="F242" s="15"/>
      <c r="G242" s="15"/>
      <c r="H242" s="20">
        <v>8</v>
      </c>
      <c r="I242" s="15">
        <v>1</v>
      </c>
    </row>
    <row r="243" spans="1:9" s="14" customFormat="1" ht="31.5">
      <c r="A243" s="61"/>
      <c r="B243" s="62"/>
      <c r="C243" s="48"/>
      <c r="D243" s="67"/>
      <c r="E243" s="1" t="s">
        <v>21</v>
      </c>
      <c r="F243" s="15"/>
      <c r="G243" s="15"/>
      <c r="H243" s="20"/>
      <c r="I243" s="15">
        <v>2</v>
      </c>
    </row>
    <row r="244" spans="1:9" s="14" customFormat="1">
      <c r="A244" s="61"/>
      <c r="B244" s="62"/>
      <c r="C244" s="48"/>
      <c r="D244" s="67">
        <v>3</v>
      </c>
      <c r="E244" s="1" t="s">
        <v>14</v>
      </c>
      <c r="F244" s="15">
        <v>1</v>
      </c>
      <c r="G244" s="15"/>
      <c r="H244" s="20">
        <v>2</v>
      </c>
      <c r="I244" s="15">
        <v>13</v>
      </c>
    </row>
    <row r="245" spans="1:9" s="14" customFormat="1">
      <c r="A245" s="61"/>
      <c r="B245" s="62"/>
      <c r="C245" s="48"/>
      <c r="D245" s="67"/>
      <c r="E245" s="1" t="s">
        <v>15</v>
      </c>
      <c r="F245" s="15"/>
      <c r="G245" s="15"/>
      <c r="H245" s="20">
        <v>8</v>
      </c>
      <c r="I245" s="15">
        <v>3</v>
      </c>
    </row>
    <row r="246" spans="1:9" s="14" customFormat="1" ht="31.5">
      <c r="A246" s="61"/>
      <c r="B246" s="62"/>
      <c r="C246" s="48"/>
      <c r="D246" s="67"/>
      <c r="E246" s="1" t="s">
        <v>21</v>
      </c>
      <c r="F246" s="15"/>
      <c r="G246" s="15"/>
      <c r="H246" s="20">
        <v>2</v>
      </c>
      <c r="I246" s="15">
        <v>1</v>
      </c>
    </row>
    <row r="247" spans="1:9" s="14" customFormat="1">
      <c r="A247" s="61"/>
      <c r="B247" s="62"/>
      <c r="C247" s="48"/>
      <c r="D247" s="67">
        <v>4</v>
      </c>
      <c r="E247" s="1" t="s">
        <v>14</v>
      </c>
      <c r="F247" s="15"/>
      <c r="G247" s="15"/>
      <c r="H247" s="20"/>
      <c r="I247" s="15">
        <v>5</v>
      </c>
    </row>
    <row r="248" spans="1:9" s="14" customFormat="1">
      <c r="A248" s="61"/>
      <c r="B248" s="62"/>
      <c r="C248" s="48"/>
      <c r="D248" s="67"/>
      <c r="E248" s="1" t="s">
        <v>15</v>
      </c>
      <c r="F248" s="15"/>
      <c r="G248" s="15"/>
      <c r="H248" s="20">
        <v>3</v>
      </c>
      <c r="I248" s="15"/>
    </row>
    <row r="249" spans="1:9" s="14" customFormat="1" ht="31.5">
      <c r="A249" s="61"/>
      <c r="B249" s="62"/>
      <c r="C249" s="48"/>
      <c r="D249" s="67"/>
      <c r="E249" s="1" t="s">
        <v>21</v>
      </c>
      <c r="F249" s="15"/>
      <c r="G249" s="15"/>
      <c r="H249" s="20"/>
      <c r="I249" s="15"/>
    </row>
    <row r="250" spans="1:9" s="14" customFormat="1">
      <c r="A250" s="61"/>
      <c r="B250" s="62"/>
      <c r="C250" s="48"/>
      <c r="D250" s="2">
        <v>5</v>
      </c>
      <c r="E250" s="1" t="s">
        <v>15</v>
      </c>
      <c r="F250" s="15"/>
      <c r="G250" s="15"/>
      <c r="H250" s="20"/>
      <c r="I250" s="15"/>
    </row>
    <row r="251" spans="1:9">
      <c r="A251" s="61" t="s">
        <v>86</v>
      </c>
      <c r="B251" s="62" t="s">
        <v>25</v>
      </c>
      <c r="C251" s="48" t="s">
        <v>13</v>
      </c>
      <c r="D251" s="67" t="s">
        <v>108</v>
      </c>
      <c r="E251" s="1" t="s">
        <v>14</v>
      </c>
      <c r="F251" s="13">
        <f>F253+F255+F257+F259</f>
        <v>7</v>
      </c>
      <c r="G251" s="13">
        <f t="shared" ref="G251:I251" si="40">G253+G255+G257+G259</f>
        <v>2</v>
      </c>
      <c r="H251" s="19">
        <f t="shared" si="40"/>
        <v>1</v>
      </c>
      <c r="I251" s="13">
        <f t="shared" si="40"/>
        <v>17</v>
      </c>
    </row>
    <row r="252" spans="1:9" s="14" customFormat="1">
      <c r="A252" s="61"/>
      <c r="B252" s="62"/>
      <c r="C252" s="48"/>
      <c r="D252" s="67"/>
      <c r="E252" s="1" t="s">
        <v>15</v>
      </c>
      <c r="F252" s="15">
        <f>F254+F256+F258+F260+F261</f>
        <v>0</v>
      </c>
      <c r="G252" s="15">
        <f t="shared" ref="G252:H252" si="41">G254+G256+G258+G260+G261</f>
        <v>0</v>
      </c>
      <c r="H252" s="20">
        <f t="shared" si="41"/>
        <v>21</v>
      </c>
      <c r="I252" s="15">
        <f>I254+I256+I258+I260+I261</f>
        <v>15</v>
      </c>
    </row>
    <row r="253" spans="1:9" s="14" customFormat="1">
      <c r="A253" s="61"/>
      <c r="B253" s="62"/>
      <c r="C253" s="48"/>
      <c r="D253" s="67">
        <v>1</v>
      </c>
      <c r="E253" s="1" t="s">
        <v>14</v>
      </c>
      <c r="F253" s="15"/>
      <c r="G253" s="15">
        <v>1</v>
      </c>
      <c r="H253" s="20"/>
      <c r="I253" s="15">
        <v>2</v>
      </c>
    </row>
    <row r="254" spans="1:9" s="14" customFormat="1">
      <c r="A254" s="61"/>
      <c r="B254" s="62"/>
      <c r="C254" s="48"/>
      <c r="D254" s="67"/>
      <c r="E254" s="1" t="s">
        <v>15</v>
      </c>
      <c r="F254" s="15"/>
      <c r="G254" s="15"/>
      <c r="H254" s="20">
        <v>2</v>
      </c>
      <c r="I254" s="15">
        <v>4</v>
      </c>
    </row>
    <row r="255" spans="1:9" s="14" customFormat="1">
      <c r="A255" s="61"/>
      <c r="B255" s="62"/>
      <c r="C255" s="48"/>
      <c r="D255" s="67">
        <v>2</v>
      </c>
      <c r="E255" s="1" t="s">
        <v>14</v>
      </c>
      <c r="F255" s="15">
        <v>2</v>
      </c>
      <c r="G255" s="15">
        <v>1</v>
      </c>
      <c r="H255" s="20">
        <v>1</v>
      </c>
      <c r="I255" s="15">
        <v>3</v>
      </c>
    </row>
    <row r="256" spans="1:9" s="14" customFormat="1">
      <c r="A256" s="61"/>
      <c r="B256" s="62"/>
      <c r="C256" s="48"/>
      <c r="D256" s="67"/>
      <c r="E256" s="1" t="s">
        <v>15</v>
      </c>
      <c r="F256" s="15"/>
      <c r="G256" s="15"/>
      <c r="H256" s="20">
        <v>7</v>
      </c>
      <c r="I256" s="15">
        <v>4</v>
      </c>
    </row>
    <row r="257" spans="1:9" s="14" customFormat="1">
      <c r="A257" s="61"/>
      <c r="B257" s="62"/>
      <c r="C257" s="48"/>
      <c r="D257" s="67">
        <v>3</v>
      </c>
      <c r="E257" s="1" t="s">
        <v>14</v>
      </c>
      <c r="F257" s="15">
        <v>5</v>
      </c>
      <c r="G257" s="15"/>
      <c r="H257" s="20"/>
      <c r="I257" s="15">
        <v>12</v>
      </c>
    </row>
    <row r="258" spans="1:9" s="14" customFormat="1">
      <c r="A258" s="61"/>
      <c r="B258" s="62"/>
      <c r="C258" s="48"/>
      <c r="D258" s="67"/>
      <c r="E258" s="1" t="s">
        <v>15</v>
      </c>
      <c r="F258" s="15"/>
      <c r="G258" s="15"/>
      <c r="H258" s="20">
        <v>6</v>
      </c>
      <c r="I258" s="15">
        <v>5</v>
      </c>
    </row>
    <row r="259" spans="1:9" s="14" customFormat="1">
      <c r="A259" s="61"/>
      <c r="B259" s="62"/>
      <c r="C259" s="48"/>
      <c r="D259" s="67">
        <v>4</v>
      </c>
      <c r="E259" s="1" t="s">
        <v>14</v>
      </c>
      <c r="F259" s="15"/>
      <c r="G259" s="15"/>
      <c r="H259" s="20"/>
      <c r="I259" s="15"/>
    </row>
    <row r="260" spans="1:9" s="14" customFormat="1">
      <c r="A260" s="61"/>
      <c r="B260" s="62"/>
      <c r="C260" s="48"/>
      <c r="D260" s="67"/>
      <c r="E260" s="1" t="s">
        <v>15</v>
      </c>
      <c r="F260" s="15"/>
      <c r="G260" s="15"/>
      <c r="H260" s="20">
        <v>6</v>
      </c>
      <c r="I260" s="15">
        <v>2</v>
      </c>
    </row>
    <row r="261" spans="1:9" s="14" customFormat="1">
      <c r="A261" s="61"/>
      <c r="B261" s="62"/>
      <c r="C261" s="48"/>
      <c r="D261" s="2">
        <v>5</v>
      </c>
      <c r="E261" s="1" t="s">
        <v>15</v>
      </c>
      <c r="F261" s="15"/>
      <c r="G261" s="15"/>
      <c r="H261" s="20"/>
      <c r="I261" s="15"/>
    </row>
    <row r="262" spans="1:9">
      <c r="A262" s="61" t="s">
        <v>87</v>
      </c>
      <c r="B262" s="62" t="s">
        <v>88</v>
      </c>
      <c r="C262" s="48" t="s">
        <v>13</v>
      </c>
      <c r="D262" s="67" t="s">
        <v>108</v>
      </c>
      <c r="E262" s="1" t="s">
        <v>14</v>
      </c>
      <c r="F262" s="13">
        <f>F265+F268+F271+F274</f>
        <v>2</v>
      </c>
      <c r="G262" s="13">
        <f t="shared" ref="G262:I262" si="42">G265+G268+G271+G274</f>
        <v>0</v>
      </c>
      <c r="H262" s="19">
        <f t="shared" si="42"/>
        <v>0</v>
      </c>
      <c r="I262" s="13">
        <f t="shared" si="42"/>
        <v>9</v>
      </c>
    </row>
    <row r="263" spans="1:9" s="14" customFormat="1">
      <c r="A263" s="61"/>
      <c r="B263" s="62"/>
      <c r="C263" s="48"/>
      <c r="D263" s="67"/>
      <c r="E263" s="1" t="s">
        <v>15</v>
      </c>
      <c r="F263" s="15">
        <f>F266+F269+F272+F275</f>
        <v>0</v>
      </c>
      <c r="G263" s="15">
        <f t="shared" ref="G263:H263" si="43">G266+G269+G272+G275</f>
        <v>0</v>
      </c>
      <c r="H263" s="20">
        <f t="shared" si="43"/>
        <v>1</v>
      </c>
      <c r="I263" s="15">
        <f>I266+I269+I272+I275</f>
        <v>3</v>
      </c>
    </row>
    <row r="264" spans="1:9" s="14" customFormat="1" ht="31.5">
      <c r="A264" s="61"/>
      <c r="B264" s="62"/>
      <c r="C264" s="48"/>
      <c r="D264" s="67"/>
      <c r="E264" s="1" t="s">
        <v>21</v>
      </c>
      <c r="F264" s="15">
        <f t="shared" ref="F264:I264" si="44">F267+F270+F273+F276</f>
        <v>0</v>
      </c>
      <c r="G264" s="15">
        <f t="shared" si="44"/>
        <v>0</v>
      </c>
      <c r="H264" s="20">
        <f t="shared" si="44"/>
        <v>6</v>
      </c>
      <c r="I264" s="15">
        <f t="shared" si="44"/>
        <v>1</v>
      </c>
    </row>
    <row r="265" spans="1:9" s="14" customFormat="1">
      <c r="A265" s="61"/>
      <c r="B265" s="62"/>
      <c r="C265" s="48"/>
      <c r="D265" s="67">
        <v>1</v>
      </c>
      <c r="E265" s="1" t="s">
        <v>14</v>
      </c>
      <c r="F265" s="15"/>
      <c r="G265" s="15"/>
      <c r="H265" s="20"/>
      <c r="I265" s="15">
        <v>6</v>
      </c>
    </row>
    <row r="266" spans="1:9" s="14" customFormat="1">
      <c r="A266" s="61"/>
      <c r="B266" s="62"/>
      <c r="C266" s="48"/>
      <c r="D266" s="67"/>
      <c r="E266" s="1" t="s">
        <v>15</v>
      </c>
      <c r="F266" s="15"/>
      <c r="G266" s="15"/>
      <c r="H266" s="20"/>
      <c r="I266" s="15">
        <v>3</v>
      </c>
    </row>
    <row r="267" spans="1:9" s="14" customFormat="1" ht="31.5">
      <c r="A267" s="61"/>
      <c r="B267" s="62"/>
      <c r="C267" s="48"/>
      <c r="D267" s="67"/>
      <c r="E267" s="1" t="s">
        <v>21</v>
      </c>
      <c r="F267" s="15"/>
      <c r="G267" s="15"/>
      <c r="H267" s="20">
        <v>2</v>
      </c>
      <c r="I267" s="15"/>
    </row>
    <row r="268" spans="1:9" s="14" customFormat="1">
      <c r="A268" s="61"/>
      <c r="B268" s="62"/>
      <c r="C268" s="48"/>
      <c r="D268" s="67">
        <v>2</v>
      </c>
      <c r="E268" s="1" t="s">
        <v>14</v>
      </c>
      <c r="F268" s="15">
        <v>2</v>
      </c>
      <c r="G268" s="15"/>
      <c r="H268" s="20"/>
      <c r="I268" s="15">
        <v>2</v>
      </c>
    </row>
    <row r="269" spans="1:9" s="14" customFormat="1">
      <c r="A269" s="61"/>
      <c r="B269" s="62"/>
      <c r="C269" s="48"/>
      <c r="D269" s="67"/>
      <c r="E269" s="1" t="s">
        <v>15</v>
      </c>
      <c r="F269" s="15"/>
      <c r="G269" s="15"/>
      <c r="H269" s="20">
        <v>1</v>
      </c>
      <c r="I269" s="15"/>
    </row>
    <row r="270" spans="1:9" s="14" customFormat="1" ht="31.5">
      <c r="A270" s="61"/>
      <c r="B270" s="62"/>
      <c r="C270" s="48"/>
      <c r="D270" s="67"/>
      <c r="E270" s="1" t="s">
        <v>21</v>
      </c>
      <c r="F270" s="15"/>
      <c r="G270" s="15"/>
      <c r="H270" s="20"/>
      <c r="I270" s="15"/>
    </row>
    <row r="271" spans="1:9" s="14" customFormat="1">
      <c r="A271" s="61"/>
      <c r="B271" s="62"/>
      <c r="C271" s="48"/>
      <c r="D271" s="67">
        <v>3</v>
      </c>
      <c r="E271" s="1" t="s">
        <v>14</v>
      </c>
      <c r="F271" s="15"/>
      <c r="G271" s="15"/>
      <c r="H271" s="20"/>
      <c r="I271" s="15">
        <v>1</v>
      </c>
    </row>
    <row r="272" spans="1:9" s="14" customFormat="1">
      <c r="A272" s="61"/>
      <c r="B272" s="62"/>
      <c r="C272" s="48"/>
      <c r="D272" s="67"/>
      <c r="E272" s="1" t="s">
        <v>15</v>
      </c>
      <c r="F272" s="15"/>
      <c r="G272" s="15"/>
      <c r="H272" s="20"/>
      <c r="I272" s="15"/>
    </row>
    <row r="273" spans="1:9" s="14" customFormat="1" ht="31.5">
      <c r="A273" s="61"/>
      <c r="B273" s="62"/>
      <c r="C273" s="48"/>
      <c r="D273" s="67"/>
      <c r="E273" s="1" t="s">
        <v>21</v>
      </c>
      <c r="F273" s="15"/>
      <c r="G273" s="15"/>
      <c r="H273" s="20"/>
      <c r="I273" s="15">
        <v>1</v>
      </c>
    </row>
    <row r="274" spans="1:9" s="14" customFormat="1">
      <c r="A274" s="61"/>
      <c r="B274" s="62"/>
      <c r="C274" s="48"/>
      <c r="D274" s="67">
        <v>4</v>
      </c>
      <c r="E274" s="1" t="s">
        <v>14</v>
      </c>
      <c r="F274" s="15"/>
      <c r="G274" s="15"/>
      <c r="H274" s="20"/>
      <c r="I274" s="15"/>
    </row>
    <row r="275" spans="1:9" s="14" customFormat="1">
      <c r="A275" s="61"/>
      <c r="B275" s="62"/>
      <c r="C275" s="48"/>
      <c r="D275" s="67"/>
      <c r="E275" s="1" t="s">
        <v>15</v>
      </c>
      <c r="F275" s="15"/>
      <c r="G275" s="15"/>
      <c r="H275" s="20"/>
      <c r="I275" s="15"/>
    </row>
    <row r="276" spans="1:9" s="14" customFormat="1" ht="31.5">
      <c r="A276" s="61"/>
      <c r="B276" s="62"/>
      <c r="C276" s="48"/>
      <c r="D276" s="67"/>
      <c r="E276" s="1" t="s">
        <v>21</v>
      </c>
      <c r="F276" s="15"/>
      <c r="G276" s="15"/>
      <c r="H276" s="20">
        <v>4</v>
      </c>
      <c r="I276" s="15"/>
    </row>
    <row r="277" spans="1:9">
      <c r="A277" s="47" t="s">
        <v>89</v>
      </c>
      <c r="B277" s="48" t="s">
        <v>90</v>
      </c>
      <c r="C277" s="48" t="s">
        <v>17</v>
      </c>
      <c r="D277" s="2" t="s">
        <v>108</v>
      </c>
      <c r="E277" s="1" t="s">
        <v>14</v>
      </c>
      <c r="F277" s="13">
        <f>F278+F279</f>
        <v>0</v>
      </c>
      <c r="G277" s="13">
        <f t="shared" ref="G277:I277" si="45">G278+G279</f>
        <v>0</v>
      </c>
      <c r="H277" s="19">
        <f t="shared" si="45"/>
        <v>0</v>
      </c>
      <c r="I277" s="13">
        <f t="shared" si="45"/>
        <v>2</v>
      </c>
    </row>
    <row r="278" spans="1:9" s="14" customFormat="1">
      <c r="A278" s="47"/>
      <c r="B278" s="48"/>
      <c r="C278" s="48"/>
      <c r="D278" s="2">
        <v>1</v>
      </c>
      <c r="E278" s="1" t="s">
        <v>14</v>
      </c>
      <c r="F278" s="15"/>
      <c r="G278" s="15"/>
      <c r="H278" s="20"/>
      <c r="I278" s="15"/>
    </row>
    <row r="279" spans="1:9" s="14" customFormat="1">
      <c r="A279" s="47"/>
      <c r="B279" s="48"/>
      <c r="C279" s="48"/>
      <c r="D279" s="2">
        <v>2</v>
      </c>
      <c r="E279" s="1" t="s">
        <v>14</v>
      </c>
      <c r="F279" s="15"/>
      <c r="G279" s="15"/>
      <c r="H279" s="20"/>
      <c r="I279" s="15">
        <v>2</v>
      </c>
    </row>
    <row r="280" spans="1:9">
      <c r="A280" s="47" t="s">
        <v>91</v>
      </c>
      <c r="B280" s="48" t="s">
        <v>85</v>
      </c>
      <c r="C280" s="48" t="s">
        <v>17</v>
      </c>
      <c r="D280" s="2" t="s">
        <v>108</v>
      </c>
      <c r="E280" s="1" t="s">
        <v>14</v>
      </c>
      <c r="F280" s="13">
        <f>F281+F282</f>
        <v>0</v>
      </c>
      <c r="G280" s="13">
        <f t="shared" ref="G280:I280" si="46">G281+G282</f>
        <v>0</v>
      </c>
      <c r="H280" s="19">
        <f t="shared" si="46"/>
        <v>0</v>
      </c>
      <c r="I280" s="13">
        <f t="shared" si="46"/>
        <v>4</v>
      </c>
    </row>
    <row r="281" spans="1:9" s="14" customFormat="1">
      <c r="A281" s="47"/>
      <c r="B281" s="48"/>
      <c r="C281" s="48"/>
      <c r="D281" s="2">
        <v>1</v>
      </c>
      <c r="E281" s="1" t="s">
        <v>14</v>
      </c>
      <c r="F281" s="15"/>
      <c r="G281" s="15"/>
      <c r="H281" s="20"/>
      <c r="I281" s="15"/>
    </row>
    <row r="282" spans="1:9" s="14" customFormat="1">
      <c r="A282" s="47"/>
      <c r="B282" s="48"/>
      <c r="C282" s="48"/>
      <c r="D282" s="2">
        <v>2</v>
      </c>
      <c r="E282" s="1" t="s">
        <v>14</v>
      </c>
      <c r="F282" s="15"/>
      <c r="G282" s="15"/>
      <c r="H282" s="20"/>
      <c r="I282" s="15">
        <v>4</v>
      </c>
    </row>
    <row r="283" spans="1:9">
      <c r="A283" s="47" t="s">
        <v>92</v>
      </c>
      <c r="B283" s="48" t="s">
        <v>93</v>
      </c>
      <c r="C283" s="48" t="s">
        <v>17</v>
      </c>
      <c r="D283" s="2" t="s">
        <v>108</v>
      </c>
      <c r="E283" s="1" t="s">
        <v>14</v>
      </c>
      <c r="F283" s="13">
        <f>F284+F285</f>
        <v>0</v>
      </c>
      <c r="G283" s="13">
        <f t="shared" ref="G283:I283" si="47">G284+G285</f>
        <v>0</v>
      </c>
      <c r="H283" s="19">
        <f t="shared" si="47"/>
        <v>0</v>
      </c>
      <c r="I283" s="13">
        <f t="shared" si="47"/>
        <v>0</v>
      </c>
    </row>
    <row r="284" spans="1:9" s="14" customFormat="1">
      <c r="A284" s="47"/>
      <c r="B284" s="48"/>
      <c r="C284" s="48"/>
      <c r="D284" s="2">
        <v>1</v>
      </c>
      <c r="E284" s="1" t="s">
        <v>14</v>
      </c>
      <c r="F284" s="15"/>
      <c r="G284" s="15"/>
      <c r="H284" s="20"/>
      <c r="I284" s="15"/>
    </row>
    <row r="285" spans="1:9" s="14" customFormat="1">
      <c r="A285" s="47"/>
      <c r="B285" s="48"/>
      <c r="C285" s="48"/>
      <c r="D285" s="2">
        <v>2</v>
      </c>
      <c r="E285" s="1" t="s">
        <v>14</v>
      </c>
      <c r="F285" s="15"/>
      <c r="G285" s="15"/>
      <c r="H285" s="20"/>
      <c r="I285" s="15"/>
    </row>
    <row r="286" spans="1:9">
      <c r="A286" s="61" t="s">
        <v>94</v>
      </c>
      <c r="B286" s="62" t="s">
        <v>95</v>
      </c>
      <c r="C286" s="48" t="s">
        <v>13</v>
      </c>
      <c r="D286" s="2" t="s">
        <v>108</v>
      </c>
      <c r="E286" s="1" t="s">
        <v>14</v>
      </c>
      <c r="F286" s="13">
        <f>F287+F288</f>
        <v>0</v>
      </c>
      <c r="G286" s="13">
        <f t="shared" ref="G286:I286" si="48">G287+G288</f>
        <v>0</v>
      </c>
      <c r="H286" s="19">
        <f t="shared" si="48"/>
        <v>0</v>
      </c>
      <c r="I286" s="13">
        <f t="shared" si="48"/>
        <v>5</v>
      </c>
    </row>
    <row r="287" spans="1:9" s="14" customFormat="1">
      <c r="A287" s="61"/>
      <c r="B287" s="62"/>
      <c r="C287" s="48"/>
      <c r="D287" s="2">
        <v>1</v>
      </c>
      <c r="E287" s="1" t="s">
        <v>14</v>
      </c>
      <c r="F287" s="15"/>
      <c r="G287" s="15"/>
      <c r="H287" s="20"/>
      <c r="I287" s="15">
        <v>5</v>
      </c>
    </row>
    <row r="288" spans="1:9" s="14" customFormat="1">
      <c r="A288" s="61"/>
      <c r="B288" s="62"/>
      <c r="C288" s="48"/>
      <c r="D288" s="2">
        <v>2</v>
      </c>
      <c r="E288" s="1" t="s">
        <v>14</v>
      </c>
      <c r="F288" s="15"/>
      <c r="G288" s="15"/>
      <c r="H288" s="20"/>
      <c r="I288" s="15"/>
    </row>
    <row r="289" spans="1:9">
      <c r="A289" s="61" t="s">
        <v>96</v>
      </c>
      <c r="B289" s="62" t="s">
        <v>97</v>
      </c>
      <c r="C289" s="48" t="s">
        <v>13</v>
      </c>
      <c r="D289" s="2" t="s">
        <v>108</v>
      </c>
      <c r="E289" s="1" t="s">
        <v>14</v>
      </c>
      <c r="F289" s="13">
        <f>F290+F291+F292+F293</f>
        <v>0</v>
      </c>
      <c r="G289" s="13">
        <f t="shared" ref="G289:I289" si="49">G290+G291+G292+G293</f>
        <v>0</v>
      </c>
      <c r="H289" s="19">
        <f t="shared" si="49"/>
        <v>3</v>
      </c>
      <c r="I289" s="13">
        <f t="shared" si="49"/>
        <v>25</v>
      </c>
    </row>
    <row r="290" spans="1:9" s="14" customFormat="1">
      <c r="A290" s="61"/>
      <c r="B290" s="62"/>
      <c r="C290" s="48"/>
      <c r="D290" s="2">
        <v>1</v>
      </c>
      <c r="E290" s="1" t="s">
        <v>14</v>
      </c>
      <c r="F290" s="15"/>
      <c r="G290" s="15"/>
      <c r="H290" s="20"/>
      <c r="I290" s="15">
        <v>2</v>
      </c>
    </row>
    <row r="291" spans="1:9" s="14" customFormat="1">
      <c r="A291" s="61"/>
      <c r="B291" s="62"/>
      <c r="C291" s="48"/>
      <c r="D291" s="2">
        <v>2</v>
      </c>
      <c r="E291" s="1" t="s">
        <v>14</v>
      </c>
      <c r="F291" s="15"/>
      <c r="G291" s="15"/>
      <c r="H291" s="20"/>
      <c r="I291" s="15">
        <v>9</v>
      </c>
    </row>
    <row r="292" spans="1:9" s="14" customFormat="1">
      <c r="A292" s="61"/>
      <c r="B292" s="62"/>
      <c r="C292" s="48"/>
      <c r="D292" s="2">
        <v>3</v>
      </c>
      <c r="E292" s="1" t="s">
        <v>14</v>
      </c>
      <c r="F292" s="15"/>
      <c r="G292" s="15"/>
      <c r="H292" s="20">
        <v>1</v>
      </c>
      <c r="I292" s="15">
        <v>10</v>
      </c>
    </row>
    <row r="293" spans="1:9" s="14" customFormat="1">
      <c r="A293" s="61"/>
      <c r="B293" s="62"/>
      <c r="C293" s="48"/>
      <c r="D293" s="2">
        <v>4</v>
      </c>
      <c r="E293" s="1" t="s">
        <v>14</v>
      </c>
      <c r="F293" s="15"/>
      <c r="G293" s="15"/>
      <c r="H293" s="20">
        <v>2</v>
      </c>
      <c r="I293" s="15">
        <v>4</v>
      </c>
    </row>
    <row r="294" spans="1:9">
      <c r="A294" s="61" t="s">
        <v>98</v>
      </c>
      <c r="B294" s="62" t="s">
        <v>99</v>
      </c>
      <c r="C294" s="48" t="s">
        <v>13</v>
      </c>
      <c r="D294" s="67" t="s">
        <v>108</v>
      </c>
      <c r="E294" s="1" t="s">
        <v>14</v>
      </c>
      <c r="F294" s="13">
        <f>F296+F298+F300+F302</f>
        <v>0</v>
      </c>
      <c r="G294" s="13">
        <f t="shared" ref="G294:I294" si="50">G296+G298+G300+G302</f>
        <v>0</v>
      </c>
      <c r="H294" s="19">
        <f t="shared" si="50"/>
        <v>0</v>
      </c>
      <c r="I294" s="13">
        <f t="shared" si="50"/>
        <v>2</v>
      </c>
    </row>
    <row r="295" spans="1:9" s="14" customFormat="1">
      <c r="A295" s="61"/>
      <c r="B295" s="62"/>
      <c r="C295" s="48"/>
      <c r="D295" s="67"/>
      <c r="E295" s="1" t="s">
        <v>15</v>
      </c>
      <c r="F295" s="15">
        <f>F297+F299+F301+F303</f>
        <v>0</v>
      </c>
      <c r="G295" s="15">
        <f t="shared" ref="G295:H295" si="51">G297+G299+G301+G303</f>
        <v>0</v>
      </c>
      <c r="H295" s="20">
        <f t="shared" si="51"/>
        <v>0</v>
      </c>
      <c r="I295" s="15">
        <f>I297+I299+I301+I303</f>
        <v>1</v>
      </c>
    </row>
    <row r="296" spans="1:9" s="14" customFormat="1">
      <c r="A296" s="61"/>
      <c r="B296" s="62"/>
      <c r="C296" s="48"/>
      <c r="D296" s="67">
        <v>1</v>
      </c>
      <c r="E296" s="1" t="s">
        <v>14</v>
      </c>
      <c r="F296" s="15"/>
      <c r="G296" s="15"/>
      <c r="H296" s="20"/>
      <c r="I296" s="15">
        <v>1</v>
      </c>
    </row>
    <row r="297" spans="1:9" s="14" customFormat="1">
      <c r="A297" s="61"/>
      <c r="B297" s="62"/>
      <c r="C297" s="48"/>
      <c r="D297" s="67"/>
      <c r="E297" s="1" t="s">
        <v>15</v>
      </c>
      <c r="F297" s="15"/>
      <c r="G297" s="15"/>
      <c r="H297" s="20"/>
      <c r="I297" s="15">
        <v>1</v>
      </c>
    </row>
    <row r="298" spans="1:9" s="14" customFormat="1">
      <c r="A298" s="61"/>
      <c r="B298" s="62"/>
      <c r="C298" s="48"/>
      <c r="D298" s="67">
        <v>2</v>
      </c>
      <c r="E298" s="1" t="s">
        <v>14</v>
      </c>
      <c r="F298" s="15"/>
      <c r="G298" s="15"/>
      <c r="H298" s="20"/>
      <c r="I298" s="15">
        <v>1</v>
      </c>
    </row>
    <row r="299" spans="1:9" s="14" customFormat="1">
      <c r="A299" s="61"/>
      <c r="B299" s="62"/>
      <c r="C299" s="48"/>
      <c r="D299" s="67"/>
      <c r="E299" s="1" t="s">
        <v>15</v>
      </c>
      <c r="F299" s="15"/>
      <c r="G299" s="15"/>
      <c r="H299" s="20"/>
      <c r="I299" s="15"/>
    </row>
    <row r="300" spans="1:9" s="14" customFormat="1">
      <c r="A300" s="61"/>
      <c r="B300" s="62"/>
      <c r="C300" s="48"/>
      <c r="D300" s="67">
        <v>3</v>
      </c>
      <c r="E300" s="1" t="s">
        <v>14</v>
      </c>
      <c r="F300" s="15"/>
      <c r="G300" s="15"/>
      <c r="H300" s="20"/>
      <c r="I300" s="15"/>
    </row>
    <row r="301" spans="1:9" s="14" customFormat="1">
      <c r="A301" s="61"/>
      <c r="B301" s="62"/>
      <c r="C301" s="48"/>
      <c r="D301" s="67"/>
      <c r="E301" s="1" t="s">
        <v>15</v>
      </c>
      <c r="F301" s="15"/>
      <c r="G301" s="15"/>
      <c r="H301" s="20"/>
      <c r="I301" s="15"/>
    </row>
    <row r="302" spans="1:9" s="14" customFormat="1">
      <c r="A302" s="61"/>
      <c r="B302" s="62"/>
      <c r="C302" s="48"/>
      <c r="D302" s="67">
        <v>4</v>
      </c>
      <c r="E302" s="1" t="s">
        <v>14</v>
      </c>
      <c r="F302" s="15"/>
      <c r="G302" s="15"/>
      <c r="H302" s="20"/>
      <c r="I302" s="15"/>
    </row>
    <row r="303" spans="1:9" s="14" customFormat="1">
      <c r="A303" s="61"/>
      <c r="B303" s="62"/>
      <c r="C303" s="48"/>
      <c r="D303" s="67"/>
      <c r="E303" s="1" t="s">
        <v>15</v>
      </c>
      <c r="F303" s="15"/>
      <c r="G303" s="15"/>
      <c r="H303" s="20"/>
      <c r="I303" s="15"/>
    </row>
    <row r="304" spans="1:9" ht="18.75" customHeight="1">
      <c r="A304" s="58" t="s">
        <v>111</v>
      </c>
      <c r="B304" s="55" t="s">
        <v>112</v>
      </c>
      <c r="C304" s="55" t="s">
        <v>113</v>
      </c>
      <c r="D304" s="27" t="s">
        <v>108</v>
      </c>
      <c r="E304" s="1" t="s">
        <v>14</v>
      </c>
      <c r="F304" s="32"/>
      <c r="G304" s="32"/>
      <c r="H304" s="32"/>
      <c r="I304" s="32">
        <v>2</v>
      </c>
    </row>
    <row r="305" spans="1:9">
      <c r="A305" s="59"/>
      <c r="B305" s="56"/>
      <c r="C305" s="56"/>
      <c r="D305" s="27">
        <v>2</v>
      </c>
      <c r="E305" s="1" t="s">
        <v>14</v>
      </c>
      <c r="F305" s="32"/>
      <c r="G305" s="32"/>
      <c r="H305" s="32"/>
      <c r="I305" s="32">
        <v>2</v>
      </c>
    </row>
    <row r="306" spans="1:9" hidden="1">
      <c r="A306" s="63" t="s">
        <v>16</v>
      </c>
      <c r="B306" s="48" t="s">
        <v>12</v>
      </c>
      <c r="C306" s="48" t="s">
        <v>17</v>
      </c>
      <c r="D306" s="26" t="s">
        <v>108</v>
      </c>
      <c r="E306" s="1" t="s">
        <v>14</v>
      </c>
      <c r="F306" s="30">
        <f>F307+F308</f>
        <v>0</v>
      </c>
      <c r="G306" s="30">
        <f t="shared" ref="G306:H306" si="52">G307+G308</f>
        <v>0</v>
      </c>
      <c r="H306" s="30">
        <f t="shared" si="52"/>
        <v>0</v>
      </c>
      <c r="I306" s="30">
        <f>I307+I308</f>
        <v>4</v>
      </c>
    </row>
    <row r="307" spans="1:9" s="34" customFormat="1" hidden="1">
      <c r="A307" s="63"/>
      <c r="B307" s="48"/>
      <c r="C307" s="48"/>
      <c r="D307" s="26">
        <v>1</v>
      </c>
      <c r="E307" s="1" t="s">
        <v>14</v>
      </c>
      <c r="F307" s="33"/>
      <c r="G307" s="33"/>
      <c r="H307" s="33"/>
      <c r="I307" s="33">
        <v>3</v>
      </c>
    </row>
    <row r="308" spans="1:9" s="34" customFormat="1" hidden="1">
      <c r="A308" s="63"/>
      <c r="B308" s="48"/>
      <c r="C308" s="48"/>
      <c r="D308" s="26">
        <v>2</v>
      </c>
      <c r="E308" s="1" t="s">
        <v>14</v>
      </c>
      <c r="F308" s="33"/>
      <c r="G308" s="33"/>
      <c r="H308" s="33"/>
      <c r="I308" s="33">
        <v>1</v>
      </c>
    </row>
    <row r="309" spans="1:9" s="34" customFormat="1">
      <c r="A309" s="58" t="s">
        <v>114</v>
      </c>
      <c r="B309" s="55"/>
      <c r="C309" s="55" t="s">
        <v>113</v>
      </c>
      <c r="D309" s="35" t="s">
        <v>108</v>
      </c>
      <c r="E309" s="1" t="s">
        <v>14</v>
      </c>
      <c r="F309" s="33"/>
      <c r="G309" s="33"/>
      <c r="H309" s="33"/>
      <c r="I309" s="33"/>
    </row>
    <row r="310" spans="1:9" s="34" customFormat="1">
      <c r="A310" s="59"/>
      <c r="B310" s="56"/>
      <c r="C310" s="56"/>
      <c r="D310" s="36"/>
      <c r="E310" s="1" t="s">
        <v>15</v>
      </c>
      <c r="F310" s="33"/>
      <c r="G310" s="33"/>
      <c r="H310" s="33"/>
      <c r="I310" s="33">
        <v>1</v>
      </c>
    </row>
    <row r="311" spans="1:9" s="34" customFormat="1">
      <c r="A311" s="59"/>
      <c r="B311" s="56"/>
      <c r="C311" s="56"/>
      <c r="D311" s="35">
        <v>3</v>
      </c>
      <c r="E311" s="1" t="s">
        <v>14</v>
      </c>
      <c r="F311" s="33"/>
      <c r="G311" s="33"/>
      <c r="H311" s="33"/>
      <c r="I311" s="33"/>
    </row>
    <row r="312" spans="1:9" s="34" customFormat="1">
      <c r="A312" s="60"/>
      <c r="B312" s="57"/>
      <c r="C312" s="57"/>
      <c r="D312" s="36"/>
      <c r="E312" s="1" t="s">
        <v>15</v>
      </c>
      <c r="F312" s="33"/>
      <c r="G312" s="33"/>
      <c r="H312" s="33"/>
      <c r="I312" s="33">
        <v>1</v>
      </c>
    </row>
    <row r="313" spans="1:9" s="34" customFormat="1" ht="17.25" customHeight="1">
      <c r="A313" s="64" t="s">
        <v>115</v>
      </c>
      <c r="B313" s="55" t="s">
        <v>33</v>
      </c>
      <c r="C313" s="55" t="s">
        <v>113</v>
      </c>
      <c r="D313" s="35" t="s">
        <v>108</v>
      </c>
      <c r="E313" s="1" t="s">
        <v>14</v>
      </c>
      <c r="F313" s="33"/>
      <c r="G313" s="33"/>
      <c r="H313" s="33"/>
      <c r="I313" s="33">
        <v>1</v>
      </c>
    </row>
    <row r="314" spans="1:9" s="34" customFormat="1">
      <c r="A314" s="65"/>
      <c r="B314" s="56"/>
      <c r="C314" s="56"/>
      <c r="D314" s="36"/>
      <c r="E314" s="1" t="s">
        <v>15</v>
      </c>
      <c r="F314" s="33"/>
      <c r="G314" s="33"/>
      <c r="H314" s="33"/>
      <c r="I314" s="33"/>
    </row>
    <row r="315" spans="1:9" s="34" customFormat="1">
      <c r="A315" s="65"/>
      <c r="B315" s="56"/>
      <c r="C315" s="56"/>
      <c r="D315" s="35">
        <v>2</v>
      </c>
      <c r="E315" s="1" t="s">
        <v>14</v>
      </c>
      <c r="F315" s="33"/>
      <c r="G315" s="33"/>
      <c r="H315" s="33"/>
      <c r="I315" s="33">
        <v>1</v>
      </c>
    </row>
    <row r="316" spans="1:9" s="34" customFormat="1">
      <c r="A316" s="66"/>
      <c r="B316" s="57"/>
      <c r="C316" s="57"/>
      <c r="D316" s="36"/>
      <c r="E316" s="1" t="s">
        <v>15</v>
      </c>
      <c r="F316" s="33"/>
      <c r="G316" s="33"/>
      <c r="H316" s="33"/>
      <c r="I316" s="33"/>
    </row>
    <row r="317" spans="1:9" s="34" customFormat="1" hidden="1">
      <c r="A317" s="63" t="s">
        <v>37</v>
      </c>
      <c r="B317" s="48" t="s">
        <v>38</v>
      </c>
      <c r="C317" s="48" t="s">
        <v>17</v>
      </c>
      <c r="D317" s="26">
        <v>1</v>
      </c>
      <c r="E317" s="1" t="s">
        <v>15</v>
      </c>
      <c r="F317" s="33"/>
      <c r="G317" s="33"/>
      <c r="H317" s="33"/>
      <c r="I317" s="33"/>
    </row>
    <row r="318" spans="1:9" s="34" customFormat="1" hidden="1">
      <c r="A318" s="63"/>
      <c r="B318" s="48"/>
      <c r="C318" s="48"/>
      <c r="D318" s="26">
        <v>2</v>
      </c>
      <c r="E318" s="1" t="s">
        <v>14</v>
      </c>
      <c r="F318" s="33"/>
      <c r="G318" s="33"/>
      <c r="H318" s="33"/>
      <c r="I318" s="33"/>
    </row>
    <row r="319" spans="1:9" s="34" customFormat="1" hidden="1">
      <c r="A319" s="28" t="s">
        <v>41</v>
      </c>
      <c r="B319" s="29" t="s">
        <v>40</v>
      </c>
      <c r="C319" s="29" t="s">
        <v>17</v>
      </c>
      <c r="D319" s="26">
        <v>1</v>
      </c>
      <c r="E319" s="1" t="s">
        <v>14</v>
      </c>
      <c r="F319" s="33"/>
      <c r="G319" s="33"/>
      <c r="H319" s="33"/>
      <c r="I319" s="33"/>
    </row>
    <row r="320" spans="1:9" hidden="1">
      <c r="A320" s="63" t="s">
        <v>54</v>
      </c>
      <c r="B320" s="48" t="s">
        <v>53</v>
      </c>
      <c r="C320" s="48" t="s">
        <v>17</v>
      </c>
      <c r="D320" s="26" t="s">
        <v>108</v>
      </c>
      <c r="E320" s="1" t="s">
        <v>14</v>
      </c>
      <c r="F320" s="30">
        <f>F321+F322</f>
        <v>0</v>
      </c>
      <c r="G320" s="30">
        <f t="shared" ref="G320:I320" si="53">G321+G322</f>
        <v>0</v>
      </c>
      <c r="H320" s="30">
        <f t="shared" si="53"/>
        <v>0</v>
      </c>
      <c r="I320" s="30">
        <f t="shared" si="53"/>
        <v>1</v>
      </c>
    </row>
    <row r="321" spans="1:9" s="34" customFormat="1" hidden="1">
      <c r="A321" s="63"/>
      <c r="B321" s="48"/>
      <c r="C321" s="48"/>
      <c r="D321" s="26">
        <v>1</v>
      </c>
      <c r="E321" s="1" t="s">
        <v>14</v>
      </c>
      <c r="F321" s="33"/>
      <c r="G321" s="33"/>
      <c r="H321" s="33"/>
      <c r="I321" s="33"/>
    </row>
    <row r="322" spans="1:9" s="34" customFormat="1" hidden="1">
      <c r="A322" s="63"/>
      <c r="B322" s="48"/>
      <c r="C322" s="48"/>
      <c r="D322" s="26">
        <v>2</v>
      </c>
      <c r="E322" s="1" t="s">
        <v>14</v>
      </c>
      <c r="F322" s="33"/>
      <c r="G322" s="33"/>
      <c r="H322" s="33"/>
      <c r="I322" s="33">
        <v>1</v>
      </c>
    </row>
    <row r="323" spans="1:9" hidden="1">
      <c r="A323" s="63" t="s">
        <v>61</v>
      </c>
      <c r="B323" s="48" t="s">
        <v>62</v>
      </c>
      <c r="C323" s="48" t="s">
        <v>17</v>
      </c>
      <c r="D323" s="26" t="s">
        <v>108</v>
      </c>
      <c r="E323" s="1" t="s">
        <v>14</v>
      </c>
      <c r="F323" s="30">
        <f>F324+F325</f>
        <v>0</v>
      </c>
      <c r="G323" s="30">
        <f t="shared" ref="G323:I323" si="54">G324+G325</f>
        <v>0</v>
      </c>
      <c r="H323" s="30">
        <f t="shared" si="54"/>
        <v>0</v>
      </c>
      <c r="I323" s="30">
        <f t="shared" si="54"/>
        <v>3</v>
      </c>
    </row>
    <row r="324" spans="1:9" s="34" customFormat="1" hidden="1">
      <c r="A324" s="63"/>
      <c r="B324" s="48"/>
      <c r="C324" s="48"/>
      <c r="D324" s="26">
        <v>1</v>
      </c>
      <c r="E324" s="1" t="s">
        <v>14</v>
      </c>
      <c r="F324" s="33"/>
      <c r="G324" s="33"/>
      <c r="H324" s="33"/>
      <c r="I324" s="33"/>
    </row>
    <row r="325" spans="1:9" s="34" customFormat="1" hidden="1">
      <c r="A325" s="63"/>
      <c r="B325" s="48"/>
      <c r="C325" s="48"/>
      <c r="D325" s="26">
        <v>2</v>
      </c>
      <c r="E325" s="1" t="s">
        <v>14</v>
      </c>
      <c r="F325" s="33"/>
      <c r="G325" s="33"/>
      <c r="H325" s="33"/>
      <c r="I325" s="33">
        <v>3</v>
      </c>
    </row>
    <row r="326" spans="1:9" hidden="1">
      <c r="A326" s="61" t="s">
        <v>63</v>
      </c>
      <c r="B326" s="62" t="s">
        <v>58</v>
      </c>
      <c r="C326" s="48" t="s">
        <v>17</v>
      </c>
      <c r="D326" s="26" t="s">
        <v>108</v>
      </c>
      <c r="E326" s="1" t="s">
        <v>14</v>
      </c>
      <c r="F326" s="30">
        <f>F327+F328</f>
        <v>0</v>
      </c>
      <c r="G326" s="30">
        <f t="shared" ref="G326:I326" si="55">G327+G328</f>
        <v>0</v>
      </c>
      <c r="H326" s="30">
        <f t="shared" si="55"/>
        <v>0</v>
      </c>
      <c r="I326" s="30">
        <f t="shared" si="55"/>
        <v>5</v>
      </c>
    </row>
    <row r="327" spans="1:9" s="34" customFormat="1" hidden="1">
      <c r="A327" s="61"/>
      <c r="B327" s="62"/>
      <c r="C327" s="48"/>
      <c r="D327" s="26">
        <v>1</v>
      </c>
      <c r="E327" s="1" t="s">
        <v>14</v>
      </c>
      <c r="F327" s="33"/>
      <c r="G327" s="33"/>
      <c r="H327" s="33"/>
      <c r="I327" s="33">
        <v>5</v>
      </c>
    </row>
    <row r="328" spans="1:9" s="34" customFormat="1" hidden="1">
      <c r="A328" s="61"/>
      <c r="B328" s="62"/>
      <c r="C328" s="48"/>
      <c r="D328" s="26">
        <v>2</v>
      </c>
      <c r="E328" s="1" t="s">
        <v>14</v>
      </c>
      <c r="F328" s="33"/>
      <c r="G328" s="33"/>
      <c r="H328" s="33"/>
      <c r="I328" s="33"/>
    </row>
    <row r="329" spans="1:9" hidden="1">
      <c r="A329" s="61" t="s">
        <v>64</v>
      </c>
      <c r="B329" s="62" t="s">
        <v>60</v>
      </c>
      <c r="C329" s="48" t="s">
        <v>17</v>
      </c>
      <c r="D329" s="26" t="s">
        <v>108</v>
      </c>
      <c r="E329" s="1" t="s">
        <v>14</v>
      </c>
      <c r="F329" s="30">
        <f>F330+F331</f>
        <v>0</v>
      </c>
      <c r="G329" s="30">
        <f t="shared" ref="G329:I329" si="56">G330+G331</f>
        <v>0</v>
      </c>
      <c r="H329" s="30">
        <f t="shared" si="56"/>
        <v>0</v>
      </c>
      <c r="I329" s="30">
        <f t="shared" si="56"/>
        <v>9</v>
      </c>
    </row>
    <row r="330" spans="1:9" s="34" customFormat="1" hidden="1">
      <c r="A330" s="61"/>
      <c r="B330" s="62"/>
      <c r="C330" s="48"/>
      <c r="D330" s="26">
        <v>1</v>
      </c>
      <c r="E330" s="1" t="s">
        <v>14</v>
      </c>
      <c r="F330" s="33"/>
      <c r="G330" s="33"/>
      <c r="H330" s="33"/>
      <c r="I330" s="33">
        <v>6</v>
      </c>
    </row>
    <row r="331" spans="1:9" s="34" customFormat="1" hidden="1">
      <c r="A331" s="61"/>
      <c r="B331" s="62"/>
      <c r="C331" s="48"/>
      <c r="D331" s="26">
        <v>2</v>
      </c>
      <c r="E331" s="1" t="s">
        <v>14</v>
      </c>
      <c r="F331" s="33"/>
      <c r="G331" s="33"/>
      <c r="H331" s="33"/>
      <c r="I331" s="33">
        <v>3</v>
      </c>
    </row>
    <row r="332" spans="1:9" s="34" customFormat="1" ht="15.75" customHeight="1">
      <c r="A332" s="58" t="s">
        <v>116</v>
      </c>
      <c r="B332" s="55" t="s">
        <v>117</v>
      </c>
      <c r="C332" s="55" t="s">
        <v>113</v>
      </c>
      <c r="D332" s="35" t="s">
        <v>108</v>
      </c>
      <c r="E332" s="1" t="s">
        <v>14</v>
      </c>
      <c r="F332" s="33"/>
      <c r="G332" s="33"/>
      <c r="H332" s="33">
        <v>1</v>
      </c>
      <c r="I332" s="33">
        <v>7</v>
      </c>
    </row>
    <row r="333" spans="1:9" s="34" customFormat="1">
      <c r="A333" s="59"/>
      <c r="B333" s="56"/>
      <c r="C333" s="56"/>
      <c r="D333" s="36"/>
      <c r="E333" s="1" t="s">
        <v>15</v>
      </c>
      <c r="F333" s="33"/>
      <c r="G333" s="33"/>
      <c r="H333" s="33"/>
      <c r="I333" s="33"/>
    </row>
    <row r="334" spans="1:9" s="34" customFormat="1">
      <c r="A334" s="59"/>
      <c r="B334" s="56"/>
      <c r="C334" s="56"/>
      <c r="D334" s="35">
        <v>1</v>
      </c>
      <c r="E334" s="1" t="s">
        <v>14</v>
      </c>
      <c r="F334" s="33"/>
      <c r="G334" s="33"/>
      <c r="H334" s="33">
        <v>1</v>
      </c>
      <c r="I334" s="33">
        <v>3</v>
      </c>
    </row>
    <row r="335" spans="1:9" s="34" customFormat="1">
      <c r="A335" s="59"/>
      <c r="B335" s="56"/>
      <c r="C335" s="56"/>
      <c r="D335" s="36"/>
      <c r="E335" s="1" t="s">
        <v>15</v>
      </c>
      <c r="F335" s="33"/>
      <c r="G335" s="33"/>
      <c r="H335" s="33"/>
      <c r="I335" s="33"/>
    </row>
    <row r="336" spans="1:9" s="34" customFormat="1">
      <c r="A336" s="59"/>
      <c r="B336" s="56"/>
      <c r="C336" s="56"/>
      <c r="D336" s="35">
        <v>2</v>
      </c>
      <c r="E336" s="1" t="s">
        <v>14</v>
      </c>
      <c r="F336" s="33"/>
      <c r="G336" s="33"/>
      <c r="H336" s="33"/>
      <c r="I336" s="33">
        <v>2</v>
      </c>
    </row>
    <row r="337" spans="1:9" s="34" customFormat="1">
      <c r="A337" s="59"/>
      <c r="B337" s="56"/>
      <c r="C337" s="56"/>
      <c r="D337" s="36"/>
      <c r="E337" s="1" t="s">
        <v>15</v>
      </c>
      <c r="F337" s="33"/>
      <c r="G337" s="33"/>
      <c r="H337" s="33"/>
      <c r="I337" s="33"/>
    </row>
    <row r="338" spans="1:9" s="34" customFormat="1">
      <c r="A338" s="59"/>
      <c r="B338" s="56"/>
      <c r="C338" s="56"/>
      <c r="D338" s="35">
        <v>3</v>
      </c>
      <c r="E338" s="1" t="s">
        <v>14</v>
      </c>
      <c r="F338" s="33"/>
      <c r="G338" s="33"/>
      <c r="H338" s="33"/>
      <c r="I338" s="33">
        <v>2</v>
      </c>
    </row>
    <row r="339" spans="1:9" s="34" customFormat="1">
      <c r="A339" s="60"/>
      <c r="B339" s="57"/>
      <c r="C339" s="57"/>
      <c r="D339" s="36"/>
      <c r="E339" s="1" t="s">
        <v>15</v>
      </c>
      <c r="F339" s="33"/>
      <c r="G339" s="33"/>
      <c r="H339" s="33"/>
      <c r="I339" s="33"/>
    </row>
    <row r="340" spans="1:9" s="34" customFormat="1">
      <c r="A340" s="58" t="s">
        <v>118</v>
      </c>
      <c r="B340" s="55" t="s">
        <v>75</v>
      </c>
      <c r="C340" s="55" t="s">
        <v>113</v>
      </c>
      <c r="D340" s="35" t="s">
        <v>108</v>
      </c>
      <c r="E340" s="1" t="s">
        <v>14</v>
      </c>
      <c r="F340" s="33"/>
      <c r="G340" s="33"/>
      <c r="H340" s="33"/>
      <c r="I340" s="33">
        <v>2</v>
      </c>
    </row>
    <row r="341" spans="1:9" s="34" customFormat="1">
      <c r="A341" s="59"/>
      <c r="B341" s="56"/>
      <c r="C341" s="56"/>
      <c r="D341" s="36"/>
      <c r="E341" s="1" t="s">
        <v>15</v>
      </c>
      <c r="F341" s="33"/>
      <c r="G341" s="33"/>
      <c r="H341" s="33"/>
      <c r="I341" s="33">
        <v>2</v>
      </c>
    </row>
    <row r="342" spans="1:9" s="34" customFormat="1">
      <c r="A342" s="59"/>
      <c r="B342" s="56"/>
      <c r="C342" s="56"/>
      <c r="D342" s="35">
        <v>2</v>
      </c>
      <c r="E342" s="1" t="s">
        <v>14</v>
      </c>
      <c r="F342" s="33"/>
      <c r="G342" s="33"/>
      <c r="H342" s="33"/>
      <c r="I342" s="33">
        <v>1</v>
      </c>
    </row>
    <row r="343" spans="1:9" s="34" customFormat="1">
      <c r="A343" s="59"/>
      <c r="B343" s="56"/>
      <c r="C343" s="56"/>
      <c r="D343" s="36"/>
      <c r="E343" s="1" t="s">
        <v>15</v>
      </c>
      <c r="F343" s="33"/>
      <c r="G343" s="33"/>
      <c r="H343" s="33"/>
      <c r="I343" s="33">
        <v>1</v>
      </c>
    </row>
    <row r="344" spans="1:9" s="34" customFormat="1">
      <c r="A344" s="59"/>
      <c r="B344" s="56"/>
      <c r="C344" s="56"/>
      <c r="D344" s="35">
        <v>3</v>
      </c>
      <c r="E344" s="1" t="s">
        <v>14</v>
      </c>
      <c r="F344" s="33"/>
      <c r="G344" s="33"/>
      <c r="H344" s="33"/>
      <c r="I344" s="33">
        <v>1</v>
      </c>
    </row>
    <row r="345" spans="1:9" s="34" customFormat="1">
      <c r="A345" s="60"/>
      <c r="B345" s="57"/>
      <c r="C345" s="57"/>
      <c r="D345" s="36"/>
      <c r="E345" s="1" t="s">
        <v>15</v>
      </c>
      <c r="F345" s="33"/>
      <c r="G345" s="33"/>
      <c r="H345" s="33"/>
      <c r="I345" s="33">
        <v>1</v>
      </c>
    </row>
    <row r="346" spans="1:9" hidden="1">
      <c r="A346" s="47" t="s">
        <v>89</v>
      </c>
      <c r="B346" s="48" t="s">
        <v>90</v>
      </c>
      <c r="C346" s="48" t="s">
        <v>17</v>
      </c>
      <c r="D346" s="26" t="s">
        <v>108</v>
      </c>
      <c r="E346" s="1" t="s">
        <v>14</v>
      </c>
      <c r="F346" s="30">
        <f>F347+F348</f>
        <v>0</v>
      </c>
      <c r="G346" s="30">
        <f t="shared" ref="G346:I346" si="57">G347+G348</f>
        <v>0</v>
      </c>
      <c r="H346" s="30">
        <f t="shared" si="57"/>
        <v>0</v>
      </c>
      <c r="I346" s="30">
        <f t="shared" si="57"/>
        <v>2</v>
      </c>
    </row>
    <row r="347" spans="1:9" s="34" customFormat="1" hidden="1">
      <c r="A347" s="47"/>
      <c r="B347" s="48"/>
      <c r="C347" s="48"/>
      <c r="D347" s="26">
        <v>1</v>
      </c>
      <c r="E347" s="1" t="s">
        <v>14</v>
      </c>
      <c r="F347" s="33"/>
      <c r="G347" s="33"/>
      <c r="H347" s="33"/>
      <c r="I347" s="33"/>
    </row>
    <row r="348" spans="1:9" s="34" customFormat="1" hidden="1">
      <c r="A348" s="47"/>
      <c r="B348" s="48"/>
      <c r="C348" s="48"/>
      <c r="D348" s="26">
        <v>2</v>
      </c>
      <c r="E348" s="1" t="s">
        <v>14</v>
      </c>
      <c r="F348" s="33"/>
      <c r="G348" s="33"/>
      <c r="H348" s="33"/>
      <c r="I348" s="33">
        <v>2</v>
      </c>
    </row>
    <row r="349" spans="1:9" hidden="1">
      <c r="A349" s="47" t="s">
        <v>91</v>
      </c>
      <c r="B349" s="48" t="s">
        <v>85</v>
      </c>
      <c r="C349" s="48" t="s">
        <v>17</v>
      </c>
      <c r="D349" s="26" t="s">
        <v>108</v>
      </c>
      <c r="E349" s="1" t="s">
        <v>14</v>
      </c>
      <c r="F349" s="30">
        <f>F350+F351</f>
        <v>0</v>
      </c>
      <c r="G349" s="30">
        <f t="shared" ref="G349:I349" si="58">G350+G351</f>
        <v>0</v>
      </c>
      <c r="H349" s="30">
        <f t="shared" si="58"/>
        <v>0</v>
      </c>
      <c r="I349" s="30">
        <f t="shared" si="58"/>
        <v>4</v>
      </c>
    </row>
    <row r="350" spans="1:9" s="34" customFormat="1" hidden="1">
      <c r="A350" s="47"/>
      <c r="B350" s="48"/>
      <c r="C350" s="48"/>
      <c r="D350" s="26">
        <v>1</v>
      </c>
      <c r="E350" s="1" t="s">
        <v>14</v>
      </c>
      <c r="F350" s="33"/>
      <c r="G350" s="33"/>
      <c r="H350" s="33"/>
      <c r="I350" s="33"/>
    </row>
    <row r="351" spans="1:9" s="34" customFormat="1" hidden="1">
      <c r="A351" s="47"/>
      <c r="B351" s="48"/>
      <c r="C351" s="48"/>
      <c r="D351" s="26">
        <v>2</v>
      </c>
      <c r="E351" s="1" t="s">
        <v>14</v>
      </c>
      <c r="F351" s="33"/>
      <c r="G351" s="33"/>
      <c r="H351" s="33"/>
      <c r="I351" s="33">
        <v>4</v>
      </c>
    </row>
    <row r="352" spans="1:9" hidden="1">
      <c r="A352" s="47" t="s">
        <v>92</v>
      </c>
      <c r="B352" s="48" t="s">
        <v>93</v>
      </c>
      <c r="C352" s="48" t="s">
        <v>17</v>
      </c>
      <c r="D352" s="26" t="s">
        <v>108</v>
      </c>
      <c r="E352" s="1" t="s">
        <v>14</v>
      </c>
      <c r="F352" s="30">
        <f>F353+F354</f>
        <v>0</v>
      </c>
      <c r="G352" s="30">
        <f t="shared" ref="G352:I352" si="59">G353+G354</f>
        <v>0</v>
      </c>
      <c r="H352" s="30">
        <f t="shared" si="59"/>
        <v>0</v>
      </c>
      <c r="I352" s="30">
        <f t="shared" si="59"/>
        <v>0</v>
      </c>
    </row>
    <row r="353" spans="1:9" s="34" customFormat="1" hidden="1">
      <c r="A353" s="47"/>
      <c r="B353" s="48"/>
      <c r="C353" s="48"/>
      <c r="D353" s="26">
        <v>1</v>
      </c>
      <c r="E353" s="1" t="s">
        <v>14</v>
      </c>
      <c r="F353" s="33"/>
      <c r="G353" s="33"/>
      <c r="H353" s="33"/>
      <c r="I353" s="33"/>
    </row>
    <row r="354" spans="1:9" s="34" customFormat="1" hidden="1">
      <c r="A354" s="47"/>
      <c r="B354" s="48"/>
      <c r="C354" s="48"/>
      <c r="D354" s="26">
        <v>2</v>
      </c>
      <c r="E354" s="1" t="s">
        <v>14</v>
      </c>
      <c r="F354" s="33"/>
      <c r="G354" s="33"/>
      <c r="H354" s="33"/>
      <c r="I354" s="33"/>
    </row>
    <row r="355" spans="1:9" s="34" customFormat="1" ht="16.5" customHeight="1">
      <c r="A355" s="49" t="s">
        <v>119</v>
      </c>
      <c r="B355" s="52" t="s">
        <v>120</v>
      </c>
      <c r="C355" s="55" t="s">
        <v>113</v>
      </c>
      <c r="D355" s="35" t="s">
        <v>108</v>
      </c>
      <c r="E355" s="1" t="s">
        <v>14</v>
      </c>
      <c r="F355" s="33"/>
      <c r="G355" s="33"/>
      <c r="H355" s="33"/>
      <c r="I355" s="33"/>
    </row>
    <row r="356" spans="1:9" s="34" customFormat="1">
      <c r="A356" s="50"/>
      <c r="B356" s="53"/>
      <c r="C356" s="56"/>
      <c r="D356" s="36"/>
      <c r="E356" s="1" t="s">
        <v>15</v>
      </c>
      <c r="F356" s="33"/>
      <c r="G356" s="33"/>
      <c r="H356" s="33"/>
      <c r="I356" s="33">
        <v>1</v>
      </c>
    </row>
    <row r="357" spans="1:9" s="34" customFormat="1">
      <c r="A357" s="50"/>
      <c r="B357" s="53"/>
      <c r="C357" s="56"/>
      <c r="D357" s="35">
        <v>2</v>
      </c>
      <c r="E357" s="1" t="s">
        <v>14</v>
      </c>
      <c r="F357" s="33"/>
      <c r="G357" s="33"/>
      <c r="H357" s="33"/>
      <c r="I357" s="33"/>
    </row>
    <row r="358" spans="1:9" s="34" customFormat="1">
      <c r="A358" s="51"/>
      <c r="B358" s="54"/>
      <c r="C358" s="57"/>
      <c r="D358" s="36"/>
      <c r="E358" s="1" t="s">
        <v>15</v>
      </c>
      <c r="F358" s="33"/>
      <c r="G358" s="33"/>
      <c r="H358" s="33"/>
      <c r="I358" s="33">
        <v>1</v>
      </c>
    </row>
    <row r="359" spans="1:9" ht="18" customHeight="1">
      <c r="A359" s="37" t="s">
        <v>121</v>
      </c>
      <c r="B359" s="38" t="s">
        <v>122</v>
      </c>
      <c r="C359" s="37" t="s">
        <v>113</v>
      </c>
      <c r="D359" s="39" t="s">
        <v>108</v>
      </c>
      <c r="E359" s="1" t="s">
        <v>14</v>
      </c>
      <c r="F359" s="30"/>
      <c r="G359" s="30"/>
      <c r="H359" s="30"/>
      <c r="I359" s="30">
        <v>1</v>
      </c>
    </row>
    <row r="360" spans="1:9">
      <c r="A360" s="37"/>
      <c r="B360" s="38"/>
      <c r="C360" s="37"/>
      <c r="D360" s="39"/>
      <c r="E360" s="1" t="s">
        <v>15</v>
      </c>
      <c r="F360" s="30"/>
      <c r="G360" s="30"/>
      <c r="H360" s="30"/>
      <c r="I360" s="30"/>
    </row>
    <row r="361" spans="1:9">
      <c r="A361" s="37"/>
      <c r="B361" s="38"/>
      <c r="C361" s="37"/>
      <c r="D361" s="39">
        <v>2</v>
      </c>
      <c r="E361" s="1" t="s">
        <v>14</v>
      </c>
      <c r="F361" s="30"/>
      <c r="G361" s="30"/>
      <c r="H361" s="30"/>
      <c r="I361" s="30">
        <v>1</v>
      </c>
    </row>
    <row r="362" spans="1:9">
      <c r="A362" s="37"/>
      <c r="B362" s="38"/>
      <c r="C362" s="37"/>
      <c r="D362" s="39"/>
      <c r="E362" s="1" t="s">
        <v>15</v>
      </c>
      <c r="F362" s="30"/>
      <c r="G362" s="30"/>
      <c r="H362" s="30"/>
      <c r="I362" s="30"/>
    </row>
  </sheetData>
  <autoFilter ref="A5:I303"/>
  <mergeCells count="288">
    <mergeCell ref="A4:A5"/>
    <mergeCell ref="B4:B5"/>
    <mergeCell ref="E4:E5"/>
    <mergeCell ref="F4:I4"/>
    <mergeCell ref="A2:I2"/>
    <mergeCell ref="A197:A198"/>
    <mergeCell ref="B197:B198"/>
    <mergeCell ref="C197:C198"/>
    <mergeCell ref="A81:A83"/>
    <mergeCell ref="B81:B83"/>
    <mergeCell ref="C81:C83"/>
    <mergeCell ref="A84:A86"/>
    <mergeCell ref="B84:B86"/>
    <mergeCell ref="C84:C86"/>
    <mergeCell ref="D63:D64"/>
    <mergeCell ref="D65:D66"/>
    <mergeCell ref="D67:D68"/>
    <mergeCell ref="A11:A21"/>
    <mergeCell ref="A37:A51"/>
    <mergeCell ref="B37:B51"/>
    <mergeCell ref="A53:A57"/>
    <mergeCell ref="B53:B57"/>
    <mergeCell ref="B11:B21"/>
    <mergeCell ref="A22:A24"/>
    <mergeCell ref="B22:B24"/>
    <mergeCell ref="A27:A30"/>
    <mergeCell ref="B27:B30"/>
    <mergeCell ref="C27:C30"/>
    <mergeCell ref="A34:A35"/>
    <mergeCell ref="B34:B35"/>
    <mergeCell ref="C34:C35"/>
    <mergeCell ref="D13:D14"/>
    <mergeCell ref="D15:D16"/>
    <mergeCell ref="D17:D18"/>
    <mergeCell ref="D19:D20"/>
    <mergeCell ref="A31:A32"/>
    <mergeCell ref="B31:B32"/>
    <mergeCell ref="C31:C32"/>
    <mergeCell ref="D40:D42"/>
    <mergeCell ref="D43:D45"/>
    <mergeCell ref="D46:D48"/>
    <mergeCell ref="D49:D50"/>
    <mergeCell ref="D61:D62"/>
    <mergeCell ref="D95:D96"/>
    <mergeCell ref="D97:D98"/>
    <mergeCell ref="D99:D100"/>
    <mergeCell ref="D101:D102"/>
    <mergeCell ref="A93:A103"/>
    <mergeCell ref="B93:B103"/>
    <mergeCell ref="A104:A106"/>
    <mergeCell ref="B104:B106"/>
    <mergeCell ref="A70:A71"/>
    <mergeCell ref="B70:B71"/>
    <mergeCell ref="C70:C71"/>
    <mergeCell ref="A90:A92"/>
    <mergeCell ref="B90:B92"/>
    <mergeCell ref="C90:C92"/>
    <mergeCell ref="A87:A89"/>
    <mergeCell ref="B87:B89"/>
    <mergeCell ref="C87:C89"/>
    <mergeCell ref="A78:A80"/>
    <mergeCell ref="B78:B80"/>
    <mergeCell ref="C78:C80"/>
    <mergeCell ref="D109:D110"/>
    <mergeCell ref="D111:D112"/>
    <mergeCell ref="D113:D114"/>
    <mergeCell ref="D115:D116"/>
    <mergeCell ref="D120:D121"/>
    <mergeCell ref="D122:D123"/>
    <mergeCell ref="D124:D125"/>
    <mergeCell ref="D126:D127"/>
    <mergeCell ref="A107:A117"/>
    <mergeCell ref="B107:B117"/>
    <mergeCell ref="C107:C117"/>
    <mergeCell ref="D107:D108"/>
    <mergeCell ref="A118:A128"/>
    <mergeCell ref="A146:A148"/>
    <mergeCell ref="B146:B148"/>
    <mergeCell ref="C146:C148"/>
    <mergeCell ref="A149:A160"/>
    <mergeCell ref="B149:B160"/>
    <mergeCell ref="C149:C160"/>
    <mergeCell ref="D131:D132"/>
    <mergeCell ref="D133:D134"/>
    <mergeCell ref="D135:D136"/>
    <mergeCell ref="D137:D138"/>
    <mergeCell ref="D163:D164"/>
    <mergeCell ref="D165:D166"/>
    <mergeCell ref="D167:D168"/>
    <mergeCell ref="D169:D170"/>
    <mergeCell ref="D171:D172"/>
    <mergeCell ref="D151:D152"/>
    <mergeCell ref="D153:D154"/>
    <mergeCell ref="D155:D156"/>
    <mergeCell ref="D157:D158"/>
    <mergeCell ref="D159:D160"/>
    <mergeCell ref="D175:D176"/>
    <mergeCell ref="D177:D178"/>
    <mergeCell ref="D179:D180"/>
    <mergeCell ref="D181:D182"/>
    <mergeCell ref="D183:D184"/>
    <mergeCell ref="A173:A184"/>
    <mergeCell ref="B173:B184"/>
    <mergeCell ref="C173:C184"/>
    <mergeCell ref="D173:D174"/>
    <mergeCell ref="D187:D188"/>
    <mergeCell ref="D189:D190"/>
    <mergeCell ref="D191:D192"/>
    <mergeCell ref="D193:D194"/>
    <mergeCell ref="D195:D196"/>
    <mergeCell ref="A185:A196"/>
    <mergeCell ref="B185:B196"/>
    <mergeCell ref="C185:C196"/>
    <mergeCell ref="D185:D186"/>
    <mergeCell ref="D222:D224"/>
    <mergeCell ref="D225:D227"/>
    <mergeCell ref="D228:D230"/>
    <mergeCell ref="D231:D233"/>
    <mergeCell ref="A219:A234"/>
    <mergeCell ref="B219:B234"/>
    <mergeCell ref="C219:C234"/>
    <mergeCell ref="D219:D221"/>
    <mergeCell ref="D201:D202"/>
    <mergeCell ref="D203:D204"/>
    <mergeCell ref="D205:D206"/>
    <mergeCell ref="D207:D208"/>
    <mergeCell ref="A199:A209"/>
    <mergeCell ref="B199:B209"/>
    <mergeCell ref="C199:C209"/>
    <mergeCell ref="D199:D200"/>
    <mergeCell ref="A216:A217"/>
    <mergeCell ref="B216:B217"/>
    <mergeCell ref="C216:C217"/>
    <mergeCell ref="A214:A215"/>
    <mergeCell ref="B214:B215"/>
    <mergeCell ref="C214:C215"/>
    <mergeCell ref="D255:D256"/>
    <mergeCell ref="D257:D258"/>
    <mergeCell ref="D259:D260"/>
    <mergeCell ref="A251:A261"/>
    <mergeCell ref="B251:B261"/>
    <mergeCell ref="C251:C261"/>
    <mergeCell ref="D251:D252"/>
    <mergeCell ref="D238:D240"/>
    <mergeCell ref="D241:D243"/>
    <mergeCell ref="D244:D246"/>
    <mergeCell ref="D247:D249"/>
    <mergeCell ref="A235:A250"/>
    <mergeCell ref="B235:B250"/>
    <mergeCell ref="C235:C250"/>
    <mergeCell ref="D235:D237"/>
    <mergeCell ref="D300:D301"/>
    <mergeCell ref="D302:D303"/>
    <mergeCell ref="C4:C5"/>
    <mergeCell ref="D4:D5"/>
    <mergeCell ref="D11:D12"/>
    <mergeCell ref="C11:C21"/>
    <mergeCell ref="C22:C24"/>
    <mergeCell ref="C37:C51"/>
    <mergeCell ref="D37:D39"/>
    <mergeCell ref="C53:C57"/>
    <mergeCell ref="C93:C103"/>
    <mergeCell ref="C104:C106"/>
    <mergeCell ref="C289:C293"/>
    <mergeCell ref="C294:C303"/>
    <mergeCell ref="C283:C285"/>
    <mergeCell ref="C286:C288"/>
    <mergeCell ref="C277:C279"/>
    <mergeCell ref="C280:C282"/>
    <mergeCell ref="D265:D267"/>
    <mergeCell ref="D268:D270"/>
    <mergeCell ref="D271:D273"/>
    <mergeCell ref="D274:D276"/>
    <mergeCell ref="C262:C276"/>
    <mergeCell ref="D262:D264"/>
    <mergeCell ref="A59:A69"/>
    <mergeCell ref="B59:B69"/>
    <mergeCell ref="C59:C69"/>
    <mergeCell ref="D59:D60"/>
    <mergeCell ref="A72:A76"/>
    <mergeCell ref="B72:B76"/>
    <mergeCell ref="C72:C76"/>
    <mergeCell ref="D296:D297"/>
    <mergeCell ref="D298:D299"/>
    <mergeCell ref="A289:A293"/>
    <mergeCell ref="B289:B293"/>
    <mergeCell ref="A294:A303"/>
    <mergeCell ref="B294:B303"/>
    <mergeCell ref="A283:A285"/>
    <mergeCell ref="B283:B285"/>
    <mergeCell ref="A286:A288"/>
    <mergeCell ref="B286:B288"/>
    <mergeCell ref="A277:A279"/>
    <mergeCell ref="B277:B279"/>
    <mergeCell ref="A280:A282"/>
    <mergeCell ref="B280:B282"/>
    <mergeCell ref="A262:A276"/>
    <mergeCell ref="B262:B276"/>
    <mergeCell ref="D253:D254"/>
    <mergeCell ref="D294:D295"/>
    <mergeCell ref="A6:D8"/>
    <mergeCell ref="D93:D94"/>
    <mergeCell ref="A210:A212"/>
    <mergeCell ref="B210:B212"/>
    <mergeCell ref="C210:C212"/>
    <mergeCell ref="D149:D150"/>
    <mergeCell ref="A161:A172"/>
    <mergeCell ref="B161:B172"/>
    <mergeCell ref="C161:C172"/>
    <mergeCell ref="D161:D162"/>
    <mergeCell ref="A140:A142"/>
    <mergeCell ref="B140:B142"/>
    <mergeCell ref="C140:C142"/>
    <mergeCell ref="A143:A145"/>
    <mergeCell ref="B143:B145"/>
    <mergeCell ref="C143:C145"/>
    <mergeCell ref="B118:B128"/>
    <mergeCell ref="C118:C128"/>
    <mergeCell ref="D118:D119"/>
    <mergeCell ref="A129:A139"/>
    <mergeCell ref="B129:B139"/>
    <mergeCell ref="C129:C139"/>
    <mergeCell ref="D129:D130"/>
    <mergeCell ref="A304:A305"/>
    <mergeCell ref="B304:B305"/>
    <mergeCell ref="C304:C305"/>
    <mergeCell ref="A306:A308"/>
    <mergeCell ref="B306:B308"/>
    <mergeCell ref="C306:C308"/>
    <mergeCell ref="A309:A312"/>
    <mergeCell ref="B309:B312"/>
    <mergeCell ref="C309:C312"/>
    <mergeCell ref="D309:D310"/>
    <mergeCell ref="D311:D312"/>
    <mergeCell ref="A313:A316"/>
    <mergeCell ref="B313:B316"/>
    <mergeCell ref="C313:C316"/>
    <mergeCell ref="D313:D314"/>
    <mergeCell ref="D315:D316"/>
    <mergeCell ref="A317:A318"/>
    <mergeCell ref="B317:B318"/>
    <mergeCell ref="C317:C318"/>
    <mergeCell ref="D332:D333"/>
    <mergeCell ref="D334:D335"/>
    <mergeCell ref="D336:D337"/>
    <mergeCell ref="D338:D339"/>
    <mergeCell ref="A320:A322"/>
    <mergeCell ref="B320:B322"/>
    <mergeCell ref="C320:C322"/>
    <mergeCell ref="A323:A325"/>
    <mergeCell ref="B323:B325"/>
    <mergeCell ref="C323:C325"/>
    <mergeCell ref="A326:A328"/>
    <mergeCell ref="B326:B328"/>
    <mergeCell ref="C326:C328"/>
    <mergeCell ref="A346:A348"/>
    <mergeCell ref="B346:B348"/>
    <mergeCell ref="C346:C348"/>
    <mergeCell ref="A329:A331"/>
    <mergeCell ref="B329:B331"/>
    <mergeCell ref="C329:C331"/>
    <mergeCell ref="A332:A339"/>
    <mergeCell ref="B332:B339"/>
    <mergeCell ref="C332:C339"/>
    <mergeCell ref="D355:D356"/>
    <mergeCell ref="D357:D358"/>
    <mergeCell ref="A359:A362"/>
    <mergeCell ref="B359:B362"/>
    <mergeCell ref="C359:C362"/>
    <mergeCell ref="D359:D360"/>
    <mergeCell ref="D361:D362"/>
    <mergeCell ref="A9:D10"/>
    <mergeCell ref="D27:D29"/>
    <mergeCell ref="A349:A351"/>
    <mergeCell ref="B349:B351"/>
    <mergeCell ref="C349:C351"/>
    <mergeCell ref="A352:A354"/>
    <mergeCell ref="B352:B354"/>
    <mergeCell ref="C352:C354"/>
    <mergeCell ref="A355:A358"/>
    <mergeCell ref="B355:B358"/>
    <mergeCell ref="C355:C358"/>
    <mergeCell ref="A340:A345"/>
    <mergeCell ref="B340:B345"/>
    <mergeCell ref="C340:C345"/>
    <mergeCell ref="D340:D341"/>
    <mergeCell ref="D342:D343"/>
    <mergeCell ref="D344:D345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2015-11-19T09:31:09Z</dcterms:modified>
</cp:coreProperties>
</file>